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rn-my.sharepoint.com/personal/sales_crea-rn_org_br/Documents/Crea-RN - Isolamento (1)/Tomada de Contas 2021/DEZ/"/>
    </mc:Choice>
  </mc:AlternateContent>
  <xr:revisionPtr revIDLastSave="147" documentId="8_{7C3C20C2-49E8-4CEF-B649-B4F54BAB8588}" xr6:coauthVersionLast="47" xr6:coauthVersionMax="47" xr10:uidLastSave="{136C9CFD-7869-4367-9617-3F16B4500542}"/>
  <bookViews>
    <workbookView xWindow="-120" yWindow="-120" windowWidth="20730" windowHeight="11160" activeTab="2" xr2:uid="{BFE995EC-12EC-437A-9A2B-AB774D5BB26E}"/>
  </bookViews>
  <sheets>
    <sheet name="Servidores" sheetId="1" r:id="rId1"/>
    <sheet name="Conselheiros" sheetId="2" r:id="rId2"/>
    <sheet name="Convidad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3" l="1"/>
  <c r="E21" i="2"/>
  <c r="E12" i="1"/>
  <c r="E60" i="1" s="1"/>
</calcChain>
</file>

<file path=xl/sharedStrings.xml><?xml version="1.0" encoding="utf-8"?>
<sst xmlns="http://schemas.openxmlformats.org/spreadsheetml/2006/main" count="471" uniqueCount="139">
  <si>
    <t xml:space="preserve">FAVORECIDO </t>
  </si>
  <si>
    <t xml:space="preserve">FUNÇÃO </t>
  </si>
  <si>
    <t xml:space="preserve">PERÍODO </t>
  </si>
  <si>
    <t xml:space="preserve">DESTINO </t>
  </si>
  <si>
    <t xml:space="preserve">OBJETIVO </t>
  </si>
  <si>
    <t xml:space="preserve">DIÁRIAS </t>
  </si>
  <si>
    <t>Diversos-RN</t>
  </si>
  <si>
    <t>PST</t>
  </si>
  <si>
    <t>Gleson Gurgel Gomes</t>
  </si>
  <si>
    <t>PFI</t>
  </si>
  <si>
    <t>Gérson Ricardo de Oliveira</t>
  </si>
  <si>
    <t>Eva Falcão Soares</t>
  </si>
  <si>
    <t>Marcos Lucas de Souza Germano</t>
  </si>
  <si>
    <t>Emerson Fonseca de Souza</t>
  </si>
  <si>
    <t>Gislene Cabral Gouveia Cunha</t>
  </si>
  <si>
    <t>Nivaldo Crisóstomo Câmara</t>
  </si>
  <si>
    <t>Cristhiane Cirilo de Oliveira Miranda</t>
  </si>
  <si>
    <t>Gerente</t>
  </si>
  <si>
    <t>Antônio Bernardo da Silva</t>
  </si>
  <si>
    <t>Manoel Emídio de Medeiros Júnior</t>
  </si>
  <si>
    <t>Os Beneficiários</t>
  </si>
  <si>
    <t>Interestadual</t>
  </si>
  <si>
    <t>Intermunicipal</t>
  </si>
  <si>
    <t>Presidente, Diretores e Conselheiros.</t>
  </si>
  <si>
    <t>Superintendentes e Chefe de Gabinete.</t>
  </si>
  <si>
    <t>Cargos de Livre Provimento, Profissionais Especializados  –  PES, Profissionais 
do Sistema – PSI, Convidados e Inspetores Regionais.</t>
  </si>
  <si>
    <t>Profissionais de Fiscalização demais servidores.</t>
  </si>
  <si>
    <t>AUXÍLIO TRANSLADO – AT R$ 95,00</t>
  </si>
  <si>
    <t>Conselheiro</t>
  </si>
  <si>
    <t>Presidente</t>
  </si>
  <si>
    <t>Inspetor</t>
  </si>
  <si>
    <t>Francisco Iuri Aires Nunes</t>
  </si>
  <si>
    <t>Erinaldo de Lima Costa</t>
  </si>
  <si>
    <t xml:space="preserve">Valor </t>
  </si>
  <si>
    <t>DIÁRIAS DE SERVIDORES NO MÊS 12/2021</t>
  </si>
  <si>
    <t xml:space="preserve">VALOR </t>
  </si>
  <si>
    <t>Andréa Íris F. S. Rêgo</t>
  </si>
  <si>
    <t>SUP IPF</t>
  </si>
  <si>
    <t>10 a 12.12.2021</t>
  </si>
  <si>
    <t>Natal-RN</t>
  </si>
  <si>
    <t>Treinamento na sede do Crea-RN</t>
  </si>
  <si>
    <t>Anelly Virgínia de M. M. A. Ferreira</t>
  </si>
  <si>
    <t>06 a 07.12.2021</t>
  </si>
  <si>
    <t>Acompanhar ações de fiscalização na região Seridó</t>
  </si>
  <si>
    <t>09.12.2021</t>
  </si>
  <si>
    <t>Assu-RN</t>
  </si>
  <si>
    <t>Solenidade de entrega de carteiras</t>
  </si>
  <si>
    <t>SUP IRA</t>
  </si>
  <si>
    <t>02 a 03.12.2021</t>
  </si>
  <si>
    <t>Reunião na sede do Crea-RN</t>
  </si>
  <si>
    <t>Aparecida Maria de Bessa M. Figueireo</t>
  </si>
  <si>
    <t>02 a 09.12.2021</t>
  </si>
  <si>
    <t>Estorno</t>
  </si>
  <si>
    <t>Supervisão nas inspetorias do RN e reunião na sede</t>
  </si>
  <si>
    <t>Élida Simone Fernandes de Lima</t>
  </si>
  <si>
    <t>Assessora I</t>
  </si>
  <si>
    <t>06 a 10.12.2021</t>
  </si>
  <si>
    <t>Visita de inspeção nas inspetorias</t>
  </si>
  <si>
    <t>29.12.2021</t>
  </si>
  <si>
    <t>Viagem de Fiscalização</t>
  </si>
  <si>
    <t>06 a 08.12.2021</t>
  </si>
  <si>
    <t>13 a 17.12.2021</t>
  </si>
  <si>
    <t>22 a 26.11.2021</t>
  </si>
  <si>
    <t>Viagem de Fiscalização - complementação</t>
  </si>
  <si>
    <t>20 a 22.12.2021</t>
  </si>
  <si>
    <t>10 a 11.12.2021</t>
  </si>
  <si>
    <t>Francisco de Assis da Silva Saldanha</t>
  </si>
  <si>
    <t>Francisco Filho Araújo</t>
  </si>
  <si>
    <t>SUP - IRC</t>
  </si>
  <si>
    <t>Heulyson Arruda Almino</t>
  </si>
  <si>
    <t>Humberto Lamarque Lopes</t>
  </si>
  <si>
    <t>09 a 12, 18.12.2021</t>
  </si>
  <si>
    <t>Juliano Gonçalves Barbosa</t>
  </si>
  <si>
    <t>Lá-Thútica Dernótica A. de Morais</t>
  </si>
  <si>
    <t>Luiz Carlos Fernandes Madruga</t>
  </si>
  <si>
    <t>OUVIDOR</t>
  </si>
  <si>
    <t>ASSESSOR II</t>
  </si>
  <si>
    <t>Marcelo Fernandes da Costa</t>
  </si>
  <si>
    <t>SUP - IRMA</t>
  </si>
  <si>
    <t>02 a 04.12.2021</t>
  </si>
  <si>
    <t>Marcos Antônio Andrade da Silva</t>
  </si>
  <si>
    <t>23.12.2021</t>
  </si>
  <si>
    <t>08.12.2021</t>
  </si>
  <si>
    <t>Mércia Crys Marques dos Santos</t>
  </si>
  <si>
    <t>PSA</t>
  </si>
  <si>
    <t>Paulo César de Mendonça</t>
  </si>
  <si>
    <t>28.12.2021</t>
  </si>
  <si>
    <t>Renato César Oliveira de Sá Leitão</t>
  </si>
  <si>
    <t>Sandra Ferreira de Lima</t>
  </si>
  <si>
    <t>SUP - ICN</t>
  </si>
  <si>
    <t>Sebastião Watsandrei Freire Costa</t>
  </si>
  <si>
    <t>DIÁRIAS DE DIRETORES, CONSELHEIROS E INSPETORES NO MÊS 12/2021</t>
  </si>
  <si>
    <t>Adão da Costa Dantas</t>
  </si>
  <si>
    <t>11 a 12.12.2021</t>
  </si>
  <si>
    <t>1,5</t>
  </si>
  <si>
    <t>II Encontro Anual dos servidores do Crea-RN</t>
  </si>
  <si>
    <t>Alan Cauê de Holanda</t>
  </si>
  <si>
    <t>16 a 17.2021</t>
  </si>
  <si>
    <t>Participação na reunião Ordinária nº 496 - CEA</t>
  </si>
  <si>
    <t>20 a 21.12.2021</t>
  </si>
  <si>
    <t>Participação na plenária do mês 12/2021</t>
  </si>
  <si>
    <t>Estorno/Plenária do mês 12/2021</t>
  </si>
  <si>
    <t>Ana Adalgisa Dias Paulino</t>
  </si>
  <si>
    <t>0,5</t>
  </si>
  <si>
    <t xml:space="preserve">Solenidade de entrega de carteiras </t>
  </si>
  <si>
    <t>Brunno Felipe Félix de Andrade</t>
  </si>
  <si>
    <t>Elizabete de Figueiredo Dias</t>
  </si>
  <si>
    <t>15 a 17.12.2021</t>
  </si>
  <si>
    <t>4,0</t>
  </si>
  <si>
    <t>Curitiba-PR</t>
  </si>
  <si>
    <t>Participação no  26º Congresso Brasileiro de Engª Civil</t>
  </si>
  <si>
    <t>2,5</t>
  </si>
  <si>
    <t>Gabriel do Nascimento Pereira</t>
  </si>
  <si>
    <t>Givagno Patrese da Silva Bezerra</t>
  </si>
  <si>
    <t>José Jácome Neto</t>
  </si>
  <si>
    <t>Júlio César Pereira Nobre</t>
  </si>
  <si>
    <t>14 a 18.12.2021</t>
  </si>
  <si>
    <t>4,5 + AT</t>
  </si>
  <si>
    <t>Lucas Gonçalves Costa</t>
  </si>
  <si>
    <t>Lucildo Hildegardes Câmara</t>
  </si>
  <si>
    <t>Reginaldo Vasconcelos do Nascimento</t>
  </si>
  <si>
    <t>Vera Lúcia de Lima Gomes</t>
  </si>
  <si>
    <t>Victor Hugo Gomes e Souza Braz</t>
  </si>
  <si>
    <t>DIÁRIAS DE COLABORADORES NO MÊS 12/2021</t>
  </si>
  <si>
    <t>FUNÇÃO</t>
  </si>
  <si>
    <t>PERÍODO</t>
  </si>
  <si>
    <t>DESTINO</t>
  </si>
  <si>
    <t>OBJETIVO</t>
  </si>
  <si>
    <t>Bruna Fernandes Martins</t>
  </si>
  <si>
    <t>Colaboradora</t>
  </si>
  <si>
    <t>17 a 18.12.2021</t>
  </si>
  <si>
    <t>VI Edição do ENAC</t>
  </si>
  <si>
    <t>VI Edição do ENAC/Estorno</t>
  </si>
  <si>
    <t>Jessiane Mércia dos Santos</t>
  </si>
  <si>
    <t>Kidja Maria Ramalho Frazão</t>
  </si>
  <si>
    <t>Petrina Teixeira Santos</t>
  </si>
  <si>
    <t>1,5+AT</t>
  </si>
  <si>
    <t>TABELA DE DIÁRIAS A PARTIR DE 17.11.2021 (Portaria n° 196/2021)</t>
  </si>
  <si>
    <t>Reembolso p/quilometro rodado: R$ 0,69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</si>
</sst>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[$R$-416]\ #,##0.00;[Red]\-[$R$-416]\ #,##0.00"/>
    <numFmt numFmtId="166" formatCode="d/m/yyyy"/>
    <numFmt numFmtId="168" formatCode="_(* #,##0.00_);_(* \(#,##0.00\);_(* \-??_);_(@_)"/>
    <numFmt numFmtId="169" formatCode="&quot;R$ &quot;#,##0.00"/>
    <numFmt numFmtId="170" formatCode="_-* #,##0.00_-;\-* #,##0.00_-;_-* \-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DC5E7"/>
        <bgColor rgb="FF9DC3E6"/>
      </patternFill>
    </fill>
    <fill>
      <patternFill patternType="solid">
        <fgColor theme="0"/>
        <bgColor rgb="FF9DC3E6"/>
      </patternFill>
    </fill>
    <fill>
      <patternFill patternType="solid">
        <fgColor theme="8" tint="0.59999389629810485"/>
        <bgColor rgb="FF9DC3E6"/>
      </patternFill>
    </fill>
    <fill>
      <patternFill patternType="solid">
        <fgColor theme="8" tint="0.59999389629810485"/>
        <bgColor rgb="FFFFFF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/>
    </xf>
    <xf numFmtId="49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14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68" fontId="2" fillId="3" borderId="0" xfId="1" applyNumberFormat="1" applyFont="1" applyFill="1" applyBorder="1" applyAlignment="1" applyProtection="1">
      <alignment horizontal="center"/>
    </xf>
    <xf numFmtId="168" fontId="4" fillId="3" borderId="0" xfId="1" applyNumberFormat="1" applyFont="1" applyFill="1" applyBorder="1" applyAlignment="1" applyProtection="1">
      <alignment horizontal="left"/>
    </xf>
    <xf numFmtId="169" fontId="4" fillId="3" borderId="0" xfId="1" applyNumberFormat="1" applyFont="1" applyFill="1" applyBorder="1" applyAlignment="1" applyProtection="1">
      <alignment horizontal="center"/>
    </xf>
    <xf numFmtId="168" fontId="4" fillId="4" borderId="0" xfId="1" applyNumberFormat="1" applyFont="1" applyFill="1" applyBorder="1" applyAlignment="1" applyProtection="1">
      <alignment horizontal="left"/>
    </xf>
    <xf numFmtId="169" fontId="4" fillId="4" borderId="0" xfId="1" applyNumberFormat="1" applyFont="1" applyFill="1" applyBorder="1" applyAlignment="1" applyProtection="1">
      <alignment horizontal="center"/>
    </xf>
    <xf numFmtId="170" fontId="4" fillId="4" borderId="0" xfId="1" applyNumberFormat="1" applyFont="1" applyFill="1" applyBorder="1" applyAlignment="1" applyProtection="1">
      <alignment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4" fillId="2" borderId="0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/>
    </xf>
    <xf numFmtId="168" fontId="2" fillId="4" borderId="0" xfId="1" applyNumberFormat="1" applyFont="1" applyFill="1" applyBorder="1" applyAlignment="1" applyProtection="1">
      <alignment horizontal="center"/>
    </xf>
    <xf numFmtId="168" fontId="2" fillId="4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2" borderId="0" xfId="1" applyFont="1" applyFill="1" applyBorder="1" applyAlignment="1" applyProtection="1">
      <alignment horizontal="center" vertical="center"/>
    </xf>
    <xf numFmtId="43" fontId="2" fillId="6" borderId="0" xfId="1" applyFont="1" applyFill="1" applyBorder="1" applyAlignment="1" applyProtection="1">
      <alignment horizontal="center"/>
    </xf>
    <xf numFmtId="0" fontId="3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4" fontId="4" fillId="7" borderId="0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horizontal="left"/>
    </xf>
    <xf numFmtId="4" fontId="4" fillId="0" borderId="0" xfId="1" applyNumberFormat="1" applyFont="1" applyBorder="1" applyAlignment="1" applyProtection="1">
      <alignment horizontal="right"/>
    </xf>
    <xf numFmtId="0" fontId="3" fillId="7" borderId="0" xfId="0" applyFont="1" applyFill="1"/>
    <xf numFmtId="14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 wrapText="1"/>
    </xf>
    <xf numFmtId="4" fontId="4" fillId="2" borderId="0" xfId="1" applyNumberFormat="1" applyFont="1" applyFill="1" applyBorder="1" applyAlignment="1" applyProtection="1">
      <alignment horizontal="right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4" fillId="7" borderId="0" xfId="0" applyFont="1" applyFill="1" applyAlignment="1">
      <alignment horizontal="left" wrapText="1"/>
    </xf>
    <xf numFmtId="0" fontId="3" fillId="0" borderId="0" xfId="0" applyFont="1" applyAlignment="1">
      <alignment vertical="center" wrapText="1"/>
    </xf>
    <xf numFmtId="4" fontId="3" fillId="0" borderId="0" xfId="1" applyNumberFormat="1" applyFont="1" applyBorder="1" applyAlignment="1" applyProtection="1">
      <alignment horizontal="right"/>
    </xf>
    <xf numFmtId="4" fontId="3" fillId="7" borderId="0" xfId="1" applyNumberFormat="1" applyFont="1" applyFill="1" applyBorder="1" applyAlignment="1" applyProtection="1">
      <alignment horizontal="right"/>
    </xf>
    <xf numFmtId="0" fontId="3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center" vertical="center"/>
    </xf>
    <xf numFmtId="4" fontId="4" fillId="7" borderId="0" xfId="1" applyNumberFormat="1" applyFont="1" applyFill="1" applyBorder="1" applyAlignment="1" applyProtection="1">
      <alignment horizontal="right" vertical="center"/>
    </xf>
    <xf numFmtId="0" fontId="3" fillId="6" borderId="0" xfId="0" applyFont="1" applyFill="1" applyAlignment="1">
      <alignment wrapText="1"/>
    </xf>
    <xf numFmtId="0" fontId="4" fillId="6" borderId="0" xfId="0" applyFont="1" applyFill="1" applyAlignment="1">
      <alignment horizontal="center"/>
    </xf>
    <xf numFmtId="4" fontId="4" fillId="6" borderId="0" xfId="1" applyNumberFormat="1" applyFont="1" applyFill="1" applyBorder="1" applyAlignment="1" applyProtection="1">
      <alignment horizontal="right"/>
    </xf>
    <xf numFmtId="0" fontId="4" fillId="6" borderId="0" xfId="0" applyFont="1" applyFill="1" applyAlignment="1">
      <alignment horizontal="left" wrapText="1"/>
    </xf>
    <xf numFmtId="164" fontId="4" fillId="6" borderId="0" xfId="0" applyNumberFormat="1" applyFont="1" applyFill="1" applyAlignment="1">
      <alignment horizontal="center"/>
    </xf>
    <xf numFmtId="0" fontId="4" fillId="0" borderId="0" xfId="0" applyFont="1" applyAlignment="1">
      <alignment horizontal="left" wrapText="1"/>
    </xf>
    <xf numFmtId="14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4" fillId="6" borderId="0" xfId="0" applyFont="1" applyFill="1" applyAlignment="1">
      <alignment horizontal="left"/>
    </xf>
    <xf numFmtId="14" fontId="4" fillId="8" borderId="0" xfId="0" applyNumberFormat="1" applyFont="1" applyFill="1" applyAlignment="1">
      <alignment horizontal="center"/>
    </xf>
    <xf numFmtId="164" fontId="4" fillId="8" borderId="0" xfId="0" applyNumberFormat="1" applyFont="1" applyFill="1" applyAlignment="1">
      <alignment horizontal="center"/>
    </xf>
    <xf numFmtId="4" fontId="4" fillId="8" borderId="0" xfId="1" applyNumberFormat="1" applyFont="1" applyFill="1" applyBorder="1" applyAlignment="1" applyProtection="1">
      <alignment horizontal="right"/>
    </xf>
    <xf numFmtId="0" fontId="4" fillId="8" borderId="0" xfId="0" applyFont="1" applyFill="1" applyAlignment="1">
      <alignment horizontal="center" wrapText="1"/>
    </xf>
    <xf numFmtId="0" fontId="4" fillId="8" borderId="0" xfId="0" applyFont="1" applyFill="1" applyAlignment="1">
      <alignment horizontal="left"/>
    </xf>
    <xf numFmtId="0" fontId="3" fillId="5" borderId="0" xfId="0" applyFont="1" applyFill="1" applyAlignment="1">
      <alignment wrapText="1"/>
    </xf>
    <xf numFmtId="0" fontId="4" fillId="5" borderId="0" xfId="0" applyFont="1" applyFill="1" applyAlignment="1">
      <alignment horizontal="center"/>
    </xf>
    <xf numFmtId="4" fontId="4" fillId="5" borderId="0" xfId="1" applyNumberFormat="1" applyFont="1" applyFill="1" applyBorder="1" applyAlignment="1" applyProtection="1">
      <alignment horizontal="right"/>
    </xf>
    <xf numFmtId="0" fontId="3" fillId="8" borderId="0" xfId="0" applyFont="1" applyFill="1" applyAlignment="1">
      <alignment horizontal="justify" vertical="center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 wrapText="1"/>
    </xf>
    <xf numFmtId="4" fontId="4" fillId="8" borderId="0" xfId="1" applyNumberFormat="1" applyFont="1" applyFill="1" applyBorder="1" applyAlignment="1" applyProtection="1">
      <alignment horizontal="right" vertical="center"/>
    </xf>
    <xf numFmtId="0" fontId="3" fillId="6" borderId="0" xfId="0" applyFont="1" applyFill="1" applyAlignment="1">
      <alignment vertical="center" wrapText="1"/>
    </xf>
    <xf numFmtId="0" fontId="4" fillId="6" borderId="0" xfId="0" applyFont="1" applyFill="1" applyAlignment="1">
      <alignment horizontal="center" vertical="center"/>
    </xf>
    <xf numFmtId="4" fontId="4" fillId="6" borderId="0" xfId="1" applyNumberFormat="1" applyFont="1" applyFill="1" applyBorder="1" applyAlignment="1" applyProtection="1">
      <alignment horizontal="right" vertical="center"/>
    </xf>
    <xf numFmtId="0" fontId="3" fillId="5" borderId="0" xfId="0" applyFont="1" applyFill="1" applyAlignment="1">
      <alignment vertical="center" wrapText="1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 vertical="center"/>
    </xf>
    <xf numFmtId="4" fontId="2" fillId="5" borderId="0" xfId="1" applyNumberFormat="1" applyFont="1" applyFill="1" applyBorder="1" applyAlignment="1" applyProtection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4" fontId="2" fillId="0" borderId="0" xfId="1" applyNumberFormat="1" applyFont="1" applyBorder="1" applyAlignment="1" applyProtection="1">
      <alignment horizontal="right"/>
    </xf>
    <xf numFmtId="0" fontId="2" fillId="7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7" borderId="0" xfId="0" applyFont="1" applyFill="1" applyAlignment="1">
      <alignment horizontal="left" vertical="center" wrapText="1"/>
    </xf>
    <xf numFmtId="49" fontId="4" fillId="7" borderId="0" xfId="0" applyNumberFormat="1" applyFont="1" applyFill="1" applyAlignment="1">
      <alignment horizontal="center" vertical="center"/>
    </xf>
    <xf numFmtId="40" fontId="3" fillId="7" borderId="0" xfId="1" applyNumberFormat="1" applyFont="1" applyFill="1" applyBorder="1" applyAlignment="1" applyProtection="1">
      <alignment horizontal="right" vertical="center"/>
    </xf>
    <xf numFmtId="0" fontId="4" fillId="7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0" fontId="3" fillId="0" borderId="0" xfId="1" applyNumberFormat="1" applyFont="1" applyBorder="1" applyAlignment="1" applyProtection="1">
      <alignment horizontal="right" vertical="center"/>
    </xf>
    <xf numFmtId="49" fontId="4" fillId="8" borderId="0" xfId="0" applyNumberFormat="1" applyFont="1" applyFill="1" applyAlignment="1">
      <alignment horizontal="center" vertical="center"/>
    </xf>
    <xf numFmtId="40" fontId="3" fillId="8" borderId="0" xfId="1" applyNumberFormat="1" applyFont="1" applyFill="1" applyBorder="1" applyAlignment="1" applyProtection="1">
      <alignment horizontal="right" vertical="center"/>
    </xf>
    <xf numFmtId="0" fontId="4" fillId="8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40" fontId="2" fillId="2" borderId="0" xfId="0" applyNumberFormat="1" applyFont="1" applyFill="1" applyAlignment="1">
      <alignment horizontal="right"/>
    </xf>
    <xf numFmtId="0" fontId="4" fillId="2" borderId="0" xfId="0" applyFont="1" applyFill="1"/>
    <xf numFmtId="43" fontId="2" fillId="9" borderId="0" xfId="1" applyFont="1" applyFill="1" applyBorder="1" applyAlignment="1" applyProtection="1">
      <alignment horizontal="center"/>
    </xf>
    <xf numFmtId="43" fontId="4" fillId="9" borderId="0" xfId="1" applyFont="1" applyFill="1" applyBorder="1" applyAlignment="1" applyProtection="1">
      <alignment horizontal="left"/>
    </xf>
    <xf numFmtId="43" fontId="4" fillId="9" borderId="0" xfId="1" applyFont="1" applyFill="1" applyBorder="1" applyAlignment="1" applyProtection="1">
      <alignment horizontal="center"/>
    </xf>
    <xf numFmtId="2" fontId="4" fillId="9" borderId="0" xfId="1" applyNumberFormat="1" applyFont="1" applyFill="1" applyBorder="1" applyAlignment="1" applyProtection="1">
      <alignment horizontal="center"/>
    </xf>
    <xf numFmtId="4" fontId="4" fillId="9" borderId="0" xfId="1" applyNumberFormat="1" applyFont="1" applyFill="1" applyBorder="1" applyAlignment="1" applyProtection="1">
      <alignment horizontal="right" vertical="center"/>
    </xf>
    <xf numFmtId="49" fontId="4" fillId="9" borderId="0" xfId="1" applyNumberFormat="1" applyFont="1" applyFill="1" applyBorder="1" applyAlignment="1" applyProtection="1">
      <alignment horizontal="left" vertical="center"/>
    </xf>
    <xf numFmtId="43" fontId="4" fillId="2" borderId="0" xfId="1" applyFont="1" applyFill="1" applyBorder="1" applyAlignment="1" applyProtection="1">
      <alignment horizontal="left"/>
    </xf>
    <xf numFmtId="43" fontId="4" fillId="2" borderId="0" xfId="1" applyFont="1" applyFill="1" applyBorder="1" applyAlignment="1" applyProtection="1">
      <alignment horizontal="center"/>
    </xf>
    <xf numFmtId="2" fontId="4" fillId="2" borderId="0" xfId="1" applyNumberFormat="1" applyFont="1" applyFill="1" applyBorder="1" applyAlignment="1" applyProtection="1">
      <alignment horizontal="center"/>
    </xf>
    <xf numFmtId="43" fontId="4" fillId="10" borderId="0" xfId="1" applyFont="1" applyFill="1" applyBorder="1" applyAlignment="1" applyProtection="1">
      <alignment horizontal="left"/>
    </xf>
    <xf numFmtId="43" fontId="4" fillId="10" borderId="0" xfId="1" applyFont="1" applyFill="1" applyBorder="1" applyAlignment="1" applyProtection="1">
      <alignment horizontal="center"/>
    </xf>
    <xf numFmtId="2" fontId="4" fillId="10" borderId="0" xfId="1" applyNumberFormat="1" applyFont="1" applyFill="1" applyBorder="1" applyAlignment="1" applyProtection="1">
      <alignment horizontal="center"/>
    </xf>
    <xf numFmtId="4" fontId="4" fillId="10" borderId="0" xfId="1" applyNumberFormat="1" applyFont="1" applyFill="1" applyBorder="1" applyAlignment="1" applyProtection="1">
      <alignment horizontal="right"/>
    </xf>
    <xf numFmtId="4" fontId="2" fillId="2" borderId="0" xfId="1" applyNumberFormat="1" applyFont="1" applyFill="1" applyBorder="1" applyAlignment="1" applyProtection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2A4C-C731-400B-969F-04702C1C3AE2}">
  <dimension ref="A1:H70"/>
  <sheetViews>
    <sheetView topLeftCell="A50" zoomScaleNormal="100" workbookViewId="0">
      <selection activeCell="G63" sqref="G63"/>
    </sheetView>
  </sheetViews>
  <sheetFormatPr defaultRowHeight="12" customHeight="1" x14ac:dyDescent="0.25"/>
  <cols>
    <col min="1" max="1" width="32.7109375" customWidth="1"/>
    <col min="2" max="2" width="10.7109375" bestFit="1" customWidth="1"/>
    <col min="3" max="3" width="15.7109375" customWidth="1"/>
    <col min="4" max="4" width="6.7109375" bestFit="1" customWidth="1"/>
    <col min="5" max="5" width="7.85546875" bestFit="1" customWidth="1"/>
    <col min="6" max="6" width="20.7109375" customWidth="1"/>
    <col min="7" max="7" width="50.5703125" customWidth="1"/>
    <col min="8" max="8" width="42" customWidth="1"/>
  </cols>
  <sheetData>
    <row r="1" spans="1:7" ht="12" customHeight="1" x14ac:dyDescent="0.25">
      <c r="A1" s="36" t="s">
        <v>34</v>
      </c>
      <c r="B1" s="36"/>
      <c r="C1" s="36"/>
      <c r="D1" s="36"/>
      <c r="E1" s="36"/>
      <c r="F1" s="36"/>
      <c r="G1" s="36"/>
    </row>
    <row r="2" spans="1:7" ht="12" customHeight="1" x14ac:dyDescent="0.25">
      <c r="A2" s="1" t="s">
        <v>0</v>
      </c>
      <c r="B2" s="1" t="s">
        <v>1</v>
      </c>
      <c r="C2" s="1" t="s">
        <v>2</v>
      </c>
      <c r="D2" s="1" t="s">
        <v>5</v>
      </c>
      <c r="E2" s="1" t="s">
        <v>35</v>
      </c>
      <c r="F2" s="1" t="s">
        <v>3</v>
      </c>
      <c r="G2" s="1" t="s">
        <v>4</v>
      </c>
    </row>
    <row r="3" spans="1:7" ht="12" customHeight="1" x14ac:dyDescent="0.25">
      <c r="A3" s="37" t="s">
        <v>36</v>
      </c>
      <c r="B3" s="38" t="s">
        <v>37</v>
      </c>
      <c r="C3" s="38" t="s">
        <v>38</v>
      </c>
      <c r="D3" s="39">
        <v>2.5</v>
      </c>
      <c r="E3" s="40">
        <v>656</v>
      </c>
      <c r="F3" s="38" t="s">
        <v>39</v>
      </c>
      <c r="G3" s="41" t="s">
        <v>40</v>
      </c>
    </row>
    <row r="4" spans="1:7" ht="12" customHeight="1" x14ac:dyDescent="0.25">
      <c r="A4" s="2" t="s">
        <v>41</v>
      </c>
      <c r="B4" s="3" t="s">
        <v>17</v>
      </c>
      <c r="C4" s="13" t="s">
        <v>42</v>
      </c>
      <c r="D4" s="5">
        <v>1.5</v>
      </c>
      <c r="E4" s="42">
        <v>393.6</v>
      </c>
      <c r="F4" s="6" t="s">
        <v>6</v>
      </c>
      <c r="G4" s="25" t="s">
        <v>43</v>
      </c>
    </row>
    <row r="5" spans="1:7" ht="12" customHeight="1" x14ac:dyDescent="0.25">
      <c r="A5" s="43" t="s">
        <v>41</v>
      </c>
      <c r="B5" s="38" t="s">
        <v>17</v>
      </c>
      <c r="C5" s="44" t="s">
        <v>44</v>
      </c>
      <c r="D5" s="39">
        <v>0.5</v>
      </c>
      <c r="E5" s="40">
        <v>131.19999999999999</v>
      </c>
      <c r="F5" s="45" t="s">
        <v>45</v>
      </c>
      <c r="G5" s="41" t="s">
        <v>46</v>
      </c>
    </row>
    <row r="6" spans="1:7" ht="12" customHeight="1" x14ac:dyDescent="0.25">
      <c r="A6" s="8" t="s">
        <v>18</v>
      </c>
      <c r="B6" s="24" t="s">
        <v>47</v>
      </c>
      <c r="C6" s="9" t="s">
        <v>48</v>
      </c>
      <c r="D6" s="10">
        <v>1.5</v>
      </c>
      <c r="E6" s="46">
        <v>393.6</v>
      </c>
      <c r="F6" s="11" t="s">
        <v>39</v>
      </c>
      <c r="G6" s="47" t="s">
        <v>49</v>
      </c>
    </row>
    <row r="7" spans="1:7" ht="12" customHeight="1" x14ac:dyDescent="0.25">
      <c r="A7" s="37" t="s">
        <v>18</v>
      </c>
      <c r="B7" s="38" t="s">
        <v>47</v>
      </c>
      <c r="C7" s="38" t="s">
        <v>38</v>
      </c>
      <c r="D7" s="39">
        <v>2.5</v>
      </c>
      <c r="E7" s="40">
        <v>656</v>
      </c>
      <c r="F7" s="38" t="s">
        <v>39</v>
      </c>
      <c r="G7" s="41" t="s">
        <v>40</v>
      </c>
    </row>
    <row r="8" spans="1:7" ht="12" customHeight="1" x14ac:dyDescent="0.25">
      <c r="A8" s="48" t="s">
        <v>50</v>
      </c>
      <c r="B8" s="24" t="s">
        <v>7</v>
      </c>
      <c r="C8" s="3" t="s">
        <v>38</v>
      </c>
      <c r="D8" s="3">
        <v>2.5</v>
      </c>
      <c r="E8" s="42">
        <v>656</v>
      </c>
      <c r="F8" s="3" t="s">
        <v>39</v>
      </c>
      <c r="G8" s="25" t="s">
        <v>40</v>
      </c>
    </row>
    <row r="9" spans="1:7" ht="12" customHeight="1" x14ac:dyDescent="0.25">
      <c r="A9" s="37" t="s">
        <v>16</v>
      </c>
      <c r="B9" s="38" t="s">
        <v>17</v>
      </c>
      <c r="C9" s="38" t="s">
        <v>38</v>
      </c>
      <c r="D9" s="39">
        <v>2.5</v>
      </c>
      <c r="E9" s="40">
        <v>656</v>
      </c>
      <c r="F9" s="38" t="s">
        <v>39</v>
      </c>
      <c r="G9" s="41" t="s">
        <v>40</v>
      </c>
    </row>
    <row r="10" spans="1:7" ht="12" customHeight="1" x14ac:dyDescent="0.25">
      <c r="A10" s="12" t="s">
        <v>16</v>
      </c>
      <c r="B10" s="3" t="s">
        <v>17</v>
      </c>
      <c r="C10" s="3" t="s">
        <v>51</v>
      </c>
      <c r="D10" s="5">
        <v>1</v>
      </c>
      <c r="E10" s="42">
        <v>-262.39999999999998</v>
      </c>
      <c r="F10" s="3" t="s">
        <v>6</v>
      </c>
      <c r="G10" s="25" t="s">
        <v>52</v>
      </c>
    </row>
    <row r="11" spans="1:7" ht="12" customHeight="1" x14ac:dyDescent="0.25">
      <c r="A11" s="37" t="s">
        <v>16</v>
      </c>
      <c r="B11" s="38" t="s">
        <v>17</v>
      </c>
      <c r="C11" s="38" t="s">
        <v>51</v>
      </c>
      <c r="D11" s="38">
        <v>7.5</v>
      </c>
      <c r="E11" s="40">
        <v>1968</v>
      </c>
      <c r="F11" s="38" t="s">
        <v>6</v>
      </c>
      <c r="G11" s="41" t="s">
        <v>53</v>
      </c>
    </row>
    <row r="12" spans="1:7" ht="12" customHeight="1" x14ac:dyDescent="0.25">
      <c r="A12" s="12" t="s">
        <v>54</v>
      </c>
      <c r="B12" s="3" t="s">
        <v>55</v>
      </c>
      <c r="C12" s="3" t="s">
        <v>56</v>
      </c>
      <c r="D12" s="3">
        <v>3.5</v>
      </c>
      <c r="E12" s="42">
        <f>1180.8-262.4</f>
        <v>918.4</v>
      </c>
      <c r="F12" s="3" t="s">
        <v>6</v>
      </c>
      <c r="G12" s="25" t="s">
        <v>57</v>
      </c>
    </row>
    <row r="13" spans="1:7" ht="12" customHeight="1" x14ac:dyDescent="0.25">
      <c r="A13" s="37" t="s">
        <v>13</v>
      </c>
      <c r="B13" s="38" t="s">
        <v>9</v>
      </c>
      <c r="C13" s="38" t="s">
        <v>58</v>
      </c>
      <c r="D13" s="38">
        <v>0.5</v>
      </c>
      <c r="E13" s="40">
        <v>131.19999999999999</v>
      </c>
      <c r="F13" s="38" t="s">
        <v>6</v>
      </c>
      <c r="G13" s="41" t="s">
        <v>59</v>
      </c>
    </row>
    <row r="14" spans="1:7" ht="12" customHeight="1" x14ac:dyDescent="0.25">
      <c r="A14" s="12" t="s">
        <v>13</v>
      </c>
      <c r="B14" s="3" t="s">
        <v>9</v>
      </c>
      <c r="C14" s="3" t="s">
        <v>60</v>
      </c>
      <c r="D14" s="3">
        <v>2.5</v>
      </c>
      <c r="E14" s="42">
        <v>656</v>
      </c>
      <c r="F14" s="3" t="s">
        <v>6</v>
      </c>
      <c r="G14" s="25" t="s">
        <v>59</v>
      </c>
    </row>
    <row r="15" spans="1:7" ht="12" customHeight="1" x14ac:dyDescent="0.25">
      <c r="A15" s="37" t="s">
        <v>13</v>
      </c>
      <c r="B15" s="38" t="s">
        <v>9</v>
      </c>
      <c r="C15" s="38" t="s">
        <v>61</v>
      </c>
      <c r="D15" s="38">
        <v>1.5</v>
      </c>
      <c r="E15" s="40">
        <v>393.6</v>
      </c>
      <c r="F15" s="38" t="s">
        <v>6</v>
      </c>
      <c r="G15" s="49" t="s">
        <v>59</v>
      </c>
    </row>
    <row r="16" spans="1:7" ht="12" customHeight="1" x14ac:dyDescent="0.25">
      <c r="A16" s="48" t="s">
        <v>13</v>
      </c>
      <c r="B16" s="24" t="s">
        <v>9</v>
      </c>
      <c r="C16" s="24" t="s">
        <v>62</v>
      </c>
      <c r="D16" s="24">
        <v>0.79</v>
      </c>
      <c r="E16" s="46">
        <v>208</v>
      </c>
      <c r="F16" s="24" t="s">
        <v>6</v>
      </c>
      <c r="G16" s="26" t="s">
        <v>63</v>
      </c>
    </row>
    <row r="17" spans="1:8" ht="12" customHeight="1" x14ac:dyDescent="0.25">
      <c r="A17" s="37" t="s">
        <v>11</v>
      </c>
      <c r="B17" s="38" t="s">
        <v>9</v>
      </c>
      <c r="C17" s="38" t="s">
        <v>64</v>
      </c>
      <c r="D17" s="38">
        <v>1.5</v>
      </c>
      <c r="E17" s="40">
        <v>393.6</v>
      </c>
      <c r="F17" s="38" t="s">
        <v>6</v>
      </c>
      <c r="G17" s="41" t="s">
        <v>59</v>
      </c>
    </row>
    <row r="18" spans="1:8" ht="12" customHeight="1" x14ac:dyDescent="0.25">
      <c r="A18" s="12" t="s">
        <v>11</v>
      </c>
      <c r="B18" s="3" t="s">
        <v>9</v>
      </c>
      <c r="C18" s="3" t="s">
        <v>38</v>
      </c>
      <c r="D18" s="3">
        <v>2.5</v>
      </c>
      <c r="E18" s="42">
        <v>656</v>
      </c>
      <c r="F18" s="3" t="s">
        <v>39</v>
      </c>
      <c r="G18" s="25" t="s">
        <v>40</v>
      </c>
    </row>
    <row r="19" spans="1:8" ht="12" customHeight="1" x14ac:dyDescent="0.25">
      <c r="A19" s="37" t="s">
        <v>11</v>
      </c>
      <c r="B19" s="38" t="s">
        <v>9</v>
      </c>
      <c r="C19" s="38" t="s">
        <v>65</v>
      </c>
      <c r="D19" s="38">
        <v>1.5</v>
      </c>
      <c r="E19" s="40">
        <v>393.6</v>
      </c>
      <c r="F19" s="38" t="s">
        <v>6</v>
      </c>
      <c r="G19" s="41" t="s">
        <v>59</v>
      </c>
    </row>
    <row r="20" spans="1:8" ht="12" customHeight="1" x14ac:dyDescent="0.25">
      <c r="A20" s="12" t="s">
        <v>66</v>
      </c>
      <c r="B20" s="3" t="s">
        <v>7</v>
      </c>
      <c r="C20" s="3" t="s">
        <v>38</v>
      </c>
      <c r="D20" s="3">
        <v>2.5</v>
      </c>
      <c r="E20" s="42">
        <v>656</v>
      </c>
      <c r="F20" s="3" t="s">
        <v>39</v>
      </c>
      <c r="G20" s="25" t="s">
        <v>40</v>
      </c>
    </row>
    <row r="21" spans="1:8" ht="12" customHeight="1" x14ac:dyDescent="0.25">
      <c r="A21" s="37" t="s">
        <v>67</v>
      </c>
      <c r="B21" s="38" t="s">
        <v>68</v>
      </c>
      <c r="C21" s="38" t="s">
        <v>48</v>
      </c>
      <c r="D21" s="38">
        <v>1.5</v>
      </c>
      <c r="E21" s="40">
        <v>393.6</v>
      </c>
      <c r="F21" s="38" t="s">
        <v>39</v>
      </c>
      <c r="G21" s="41" t="s">
        <v>49</v>
      </c>
    </row>
    <row r="22" spans="1:8" ht="12" customHeight="1" x14ac:dyDescent="0.25">
      <c r="A22" s="12" t="s">
        <v>10</v>
      </c>
      <c r="B22" s="3" t="s">
        <v>9</v>
      </c>
      <c r="C22" s="3" t="s">
        <v>60</v>
      </c>
      <c r="D22" s="3">
        <v>2.5</v>
      </c>
      <c r="E22" s="42">
        <v>656</v>
      </c>
      <c r="F22" s="3" t="s">
        <v>6</v>
      </c>
      <c r="G22" s="25" t="s">
        <v>59</v>
      </c>
    </row>
    <row r="23" spans="1:8" ht="12" customHeight="1" x14ac:dyDescent="0.25">
      <c r="A23" s="37" t="s">
        <v>14</v>
      </c>
      <c r="B23" s="38" t="s">
        <v>9</v>
      </c>
      <c r="C23" s="38" t="s">
        <v>58</v>
      </c>
      <c r="D23" s="38">
        <v>0.5</v>
      </c>
      <c r="E23" s="40">
        <v>131.19999999999999</v>
      </c>
      <c r="F23" s="38" t="s">
        <v>6</v>
      </c>
      <c r="G23" s="41" t="s">
        <v>59</v>
      </c>
    </row>
    <row r="24" spans="1:8" ht="12" customHeight="1" x14ac:dyDescent="0.25">
      <c r="A24" s="50" t="s">
        <v>14</v>
      </c>
      <c r="B24" s="17" t="s">
        <v>9</v>
      </c>
      <c r="C24" s="3" t="s">
        <v>60</v>
      </c>
      <c r="D24" s="3">
        <v>2.5</v>
      </c>
      <c r="E24" s="42">
        <v>656</v>
      </c>
      <c r="F24" s="3" t="s">
        <v>6</v>
      </c>
      <c r="G24" s="25" t="s">
        <v>59</v>
      </c>
    </row>
    <row r="25" spans="1:8" ht="12" customHeight="1" x14ac:dyDescent="0.25">
      <c r="A25" s="37" t="s">
        <v>14</v>
      </c>
      <c r="B25" s="38" t="s">
        <v>9</v>
      </c>
      <c r="C25" s="38" t="s">
        <v>61</v>
      </c>
      <c r="D25" s="38">
        <v>4.5</v>
      </c>
      <c r="E25" s="40">
        <v>1180.8</v>
      </c>
      <c r="F25" s="38" t="s">
        <v>6</v>
      </c>
      <c r="G25" s="49" t="s">
        <v>59</v>
      </c>
      <c r="H25" s="7"/>
    </row>
    <row r="26" spans="1:8" ht="12" customHeight="1" x14ac:dyDescent="0.25">
      <c r="A26" s="12" t="s">
        <v>8</v>
      </c>
      <c r="B26" s="3" t="s">
        <v>9</v>
      </c>
      <c r="C26" s="3" t="s">
        <v>65</v>
      </c>
      <c r="D26" s="3">
        <v>1.5</v>
      </c>
      <c r="E26" s="42">
        <v>393.6</v>
      </c>
      <c r="F26" s="3" t="s">
        <v>39</v>
      </c>
      <c r="G26" s="25" t="s">
        <v>40</v>
      </c>
      <c r="H26" s="7"/>
    </row>
    <row r="27" spans="1:8" ht="12" customHeight="1" x14ac:dyDescent="0.25">
      <c r="A27" s="37" t="s">
        <v>8</v>
      </c>
      <c r="B27" s="38" t="s">
        <v>9</v>
      </c>
      <c r="C27" s="38" t="s">
        <v>60</v>
      </c>
      <c r="D27" s="38">
        <v>2.5</v>
      </c>
      <c r="E27" s="40">
        <v>656</v>
      </c>
      <c r="F27" s="38" t="s">
        <v>6</v>
      </c>
      <c r="G27" s="41" t="s">
        <v>59</v>
      </c>
      <c r="H27" s="7"/>
    </row>
    <row r="28" spans="1:8" ht="12" customHeight="1" x14ac:dyDescent="0.25">
      <c r="A28" s="12" t="s">
        <v>8</v>
      </c>
      <c r="B28" s="3" t="s">
        <v>9</v>
      </c>
      <c r="C28" s="3" t="s">
        <v>61</v>
      </c>
      <c r="D28" s="3">
        <v>4.5</v>
      </c>
      <c r="E28" s="51">
        <v>1180.8</v>
      </c>
      <c r="F28" s="3" t="s">
        <v>6</v>
      </c>
      <c r="G28" s="25" t="s">
        <v>59</v>
      </c>
      <c r="H28" s="7"/>
    </row>
    <row r="29" spans="1:8" ht="12" customHeight="1" x14ac:dyDescent="0.25">
      <c r="A29" s="37" t="s">
        <v>8</v>
      </c>
      <c r="B29" s="38" t="s">
        <v>9</v>
      </c>
      <c r="C29" s="38" t="s">
        <v>58</v>
      </c>
      <c r="D29" s="38">
        <v>0.3</v>
      </c>
      <c r="E29" s="52">
        <v>78.72</v>
      </c>
      <c r="F29" s="38" t="s">
        <v>6</v>
      </c>
      <c r="G29" s="49" t="s">
        <v>59</v>
      </c>
      <c r="H29" s="7"/>
    </row>
    <row r="30" spans="1:8" ht="12" customHeight="1" x14ac:dyDescent="0.25">
      <c r="A30" s="12" t="s">
        <v>69</v>
      </c>
      <c r="B30" s="3" t="s">
        <v>9</v>
      </c>
      <c r="C30" s="3" t="s">
        <v>60</v>
      </c>
      <c r="D30" s="3">
        <v>2.5</v>
      </c>
      <c r="E30" s="42">
        <v>656</v>
      </c>
      <c r="F30" s="3" t="s">
        <v>6</v>
      </c>
      <c r="G30" s="25" t="s">
        <v>59</v>
      </c>
      <c r="H30" s="7"/>
    </row>
    <row r="31" spans="1:8" ht="12" customHeight="1" x14ac:dyDescent="0.25">
      <c r="A31" s="53" t="s">
        <v>70</v>
      </c>
      <c r="B31" s="54" t="s">
        <v>9</v>
      </c>
      <c r="C31" s="54" t="s">
        <v>60</v>
      </c>
      <c r="D31" s="54">
        <v>2.5</v>
      </c>
      <c r="E31" s="55">
        <v>656</v>
      </c>
      <c r="F31" s="38" t="s">
        <v>6</v>
      </c>
      <c r="G31" s="41" t="s">
        <v>59</v>
      </c>
      <c r="H31" s="7"/>
    </row>
    <row r="32" spans="1:8" ht="12" customHeight="1" x14ac:dyDescent="0.25">
      <c r="A32" s="12" t="s">
        <v>70</v>
      </c>
      <c r="B32" s="3" t="s">
        <v>9</v>
      </c>
      <c r="C32" s="3" t="s">
        <v>71</v>
      </c>
      <c r="D32" s="3">
        <v>1.5</v>
      </c>
      <c r="E32" s="42">
        <v>393.6</v>
      </c>
      <c r="F32" s="3" t="s">
        <v>6</v>
      </c>
      <c r="G32" s="25" t="s">
        <v>59</v>
      </c>
      <c r="H32" s="7"/>
    </row>
    <row r="33" spans="1:8" ht="12" customHeight="1" x14ac:dyDescent="0.25">
      <c r="A33" s="56" t="s">
        <v>72</v>
      </c>
      <c r="B33" s="57" t="s">
        <v>9</v>
      </c>
      <c r="C33" s="57" t="s">
        <v>60</v>
      </c>
      <c r="D33" s="57">
        <v>2.5</v>
      </c>
      <c r="E33" s="58">
        <v>656</v>
      </c>
      <c r="F33" s="38" t="s">
        <v>6</v>
      </c>
      <c r="G33" s="49" t="s">
        <v>59</v>
      </c>
      <c r="H33" s="7"/>
    </row>
    <row r="34" spans="1:8" ht="12" customHeight="1" x14ac:dyDescent="0.25">
      <c r="A34" s="12" t="s">
        <v>72</v>
      </c>
      <c r="B34" s="3" t="s">
        <v>9</v>
      </c>
      <c r="C34" s="3" t="s">
        <v>61</v>
      </c>
      <c r="D34" s="3">
        <v>4.5</v>
      </c>
      <c r="E34" s="42">
        <v>1180.8</v>
      </c>
      <c r="F34" s="24" t="s">
        <v>6</v>
      </c>
      <c r="G34" s="26" t="s">
        <v>59</v>
      </c>
      <c r="H34" s="7"/>
    </row>
    <row r="35" spans="1:8" ht="12" customHeight="1" x14ac:dyDescent="0.25">
      <c r="A35" s="56" t="s">
        <v>72</v>
      </c>
      <c r="B35" s="57" t="s">
        <v>9</v>
      </c>
      <c r="C35" s="57" t="s">
        <v>58</v>
      </c>
      <c r="D35" s="57">
        <v>0.5</v>
      </c>
      <c r="E35" s="58">
        <v>131.19999999999999</v>
      </c>
      <c r="F35" s="38" t="s">
        <v>6</v>
      </c>
      <c r="G35" s="41" t="s">
        <v>59</v>
      </c>
      <c r="H35" s="7"/>
    </row>
    <row r="36" spans="1:8" ht="12" customHeight="1" x14ac:dyDescent="0.25">
      <c r="A36" s="12" t="s">
        <v>73</v>
      </c>
      <c r="B36" s="3" t="s">
        <v>9</v>
      </c>
      <c r="C36" s="3" t="s">
        <v>60</v>
      </c>
      <c r="D36" s="3">
        <v>2.5</v>
      </c>
      <c r="E36" s="42">
        <v>656</v>
      </c>
      <c r="F36" s="3" t="s">
        <v>6</v>
      </c>
      <c r="G36" s="25" t="s">
        <v>59</v>
      </c>
      <c r="H36" s="7"/>
    </row>
    <row r="37" spans="1:8" ht="12" customHeight="1" x14ac:dyDescent="0.25">
      <c r="A37" s="56" t="s">
        <v>74</v>
      </c>
      <c r="B37" s="57" t="s">
        <v>75</v>
      </c>
      <c r="C37" s="57" t="s">
        <v>44</v>
      </c>
      <c r="D37" s="57">
        <v>0.5</v>
      </c>
      <c r="E37" s="58">
        <v>131.19999999999999</v>
      </c>
      <c r="F37" s="57" t="s">
        <v>45</v>
      </c>
      <c r="G37" s="59" t="s">
        <v>46</v>
      </c>
      <c r="H37" s="7"/>
    </row>
    <row r="38" spans="1:8" ht="12" customHeight="1" x14ac:dyDescent="0.25">
      <c r="A38" s="12" t="s">
        <v>19</v>
      </c>
      <c r="B38" s="3" t="s">
        <v>76</v>
      </c>
      <c r="C38" s="3" t="s">
        <v>56</v>
      </c>
      <c r="D38" s="3">
        <v>4.5</v>
      </c>
      <c r="E38" s="42">
        <v>1180.8</v>
      </c>
      <c r="F38" s="3" t="s">
        <v>6</v>
      </c>
      <c r="G38" s="25" t="s">
        <v>57</v>
      </c>
      <c r="H38" s="7"/>
    </row>
    <row r="39" spans="1:8" ht="12" customHeight="1" x14ac:dyDescent="0.25">
      <c r="A39" s="56" t="s">
        <v>19</v>
      </c>
      <c r="B39" s="57" t="s">
        <v>76</v>
      </c>
      <c r="C39" s="57" t="s">
        <v>56</v>
      </c>
      <c r="D39" s="60">
        <v>1</v>
      </c>
      <c r="E39" s="58">
        <v>-262.39999999999998</v>
      </c>
      <c r="F39" s="57" t="s">
        <v>6</v>
      </c>
      <c r="G39" s="59" t="s">
        <v>52</v>
      </c>
      <c r="H39" s="7"/>
    </row>
    <row r="40" spans="1:8" ht="12" customHeight="1" x14ac:dyDescent="0.25">
      <c r="A40" s="12" t="s">
        <v>77</v>
      </c>
      <c r="B40" s="3" t="s">
        <v>78</v>
      </c>
      <c r="C40" s="3" t="s">
        <v>38</v>
      </c>
      <c r="D40" s="3">
        <v>2.5</v>
      </c>
      <c r="E40" s="42">
        <v>656</v>
      </c>
      <c r="F40" s="3" t="s">
        <v>39</v>
      </c>
      <c r="G40" s="25" t="s">
        <v>40</v>
      </c>
      <c r="H40" s="7"/>
    </row>
    <row r="41" spans="1:8" ht="12" customHeight="1" x14ac:dyDescent="0.25">
      <c r="A41" s="56" t="s">
        <v>77</v>
      </c>
      <c r="B41" s="57" t="s">
        <v>78</v>
      </c>
      <c r="C41" s="57" t="s">
        <v>79</v>
      </c>
      <c r="D41" s="57">
        <v>2.5</v>
      </c>
      <c r="E41" s="58">
        <v>656</v>
      </c>
      <c r="F41" s="57" t="s">
        <v>39</v>
      </c>
      <c r="G41" s="59" t="s">
        <v>49</v>
      </c>
      <c r="H41" s="7"/>
    </row>
    <row r="42" spans="1:8" ht="12" customHeight="1" x14ac:dyDescent="0.25">
      <c r="A42" s="12" t="s">
        <v>80</v>
      </c>
      <c r="B42" s="3" t="s">
        <v>9</v>
      </c>
      <c r="C42" s="3" t="s">
        <v>58</v>
      </c>
      <c r="D42" s="3">
        <v>0.5</v>
      </c>
      <c r="E42" s="42">
        <v>131.19999999999999</v>
      </c>
      <c r="F42" s="3" t="s">
        <v>6</v>
      </c>
      <c r="G42" s="61" t="s">
        <v>59</v>
      </c>
      <c r="H42" s="7"/>
    </row>
    <row r="43" spans="1:8" ht="12" customHeight="1" x14ac:dyDescent="0.25">
      <c r="A43" s="56" t="s">
        <v>80</v>
      </c>
      <c r="B43" s="57" t="s">
        <v>9</v>
      </c>
      <c r="C43" s="57" t="s">
        <v>60</v>
      </c>
      <c r="D43" s="57">
        <v>2.5</v>
      </c>
      <c r="E43" s="58">
        <v>656</v>
      </c>
      <c r="F43" s="38" t="s">
        <v>6</v>
      </c>
      <c r="G43" s="41" t="s">
        <v>59</v>
      </c>
      <c r="H43" s="7"/>
    </row>
    <row r="44" spans="1:8" ht="12" customHeight="1" x14ac:dyDescent="0.25">
      <c r="A44" s="12" t="s">
        <v>12</v>
      </c>
      <c r="B44" s="3" t="s">
        <v>9</v>
      </c>
      <c r="C44" s="3" t="s">
        <v>81</v>
      </c>
      <c r="D44" s="3">
        <v>0.5</v>
      </c>
      <c r="E44" s="42">
        <v>131.19999999999999</v>
      </c>
      <c r="F44" s="3" t="s">
        <v>6</v>
      </c>
      <c r="G44" s="25" t="s">
        <v>59</v>
      </c>
      <c r="H44" s="7"/>
    </row>
    <row r="45" spans="1:8" ht="12" customHeight="1" x14ac:dyDescent="0.25">
      <c r="A45" s="56" t="s">
        <v>12</v>
      </c>
      <c r="B45" s="57" t="s">
        <v>9</v>
      </c>
      <c r="C45" s="57" t="s">
        <v>82</v>
      </c>
      <c r="D45" s="57">
        <v>0.5</v>
      </c>
      <c r="E45" s="58">
        <v>131.19999999999999</v>
      </c>
      <c r="F45" s="38" t="s">
        <v>6</v>
      </c>
      <c r="G45" s="49" t="s">
        <v>59</v>
      </c>
      <c r="H45" s="7"/>
    </row>
    <row r="46" spans="1:8" ht="12" customHeight="1" x14ac:dyDescent="0.25">
      <c r="A46" s="12" t="s">
        <v>12</v>
      </c>
      <c r="B46" s="3" t="s">
        <v>9</v>
      </c>
      <c r="C46" s="3" t="s">
        <v>65</v>
      </c>
      <c r="D46" s="3">
        <v>1.5</v>
      </c>
      <c r="E46" s="42">
        <v>393.6</v>
      </c>
      <c r="F46" s="3" t="s">
        <v>6</v>
      </c>
      <c r="G46" s="25" t="s">
        <v>40</v>
      </c>
      <c r="H46" s="7"/>
    </row>
    <row r="47" spans="1:8" ht="12" customHeight="1" x14ac:dyDescent="0.25">
      <c r="A47" s="56" t="s">
        <v>12</v>
      </c>
      <c r="B47" s="57" t="s">
        <v>9</v>
      </c>
      <c r="C47" s="57" t="s">
        <v>61</v>
      </c>
      <c r="D47" s="57">
        <v>4.5</v>
      </c>
      <c r="E47" s="58">
        <v>1180.8</v>
      </c>
      <c r="F47" s="38" t="s">
        <v>6</v>
      </c>
      <c r="G47" s="49" t="s">
        <v>59</v>
      </c>
      <c r="H47" s="7"/>
    </row>
    <row r="48" spans="1:8" ht="12" customHeight="1" x14ac:dyDescent="0.25">
      <c r="A48" s="12" t="s">
        <v>83</v>
      </c>
      <c r="B48" s="3" t="s">
        <v>7</v>
      </c>
      <c r="C48" s="3" t="s">
        <v>38</v>
      </c>
      <c r="D48" s="3">
        <v>2.5</v>
      </c>
      <c r="E48" s="42">
        <v>656</v>
      </c>
      <c r="F48" s="3" t="s">
        <v>39</v>
      </c>
      <c r="G48" s="25" t="s">
        <v>40</v>
      </c>
      <c r="H48" s="7"/>
    </row>
    <row r="49" spans="1:8" ht="12" customHeight="1" x14ac:dyDescent="0.25">
      <c r="A49" s="56" t="s">
        <v>15</v>
      </c>
      <c r="B49" s="57" t="s">
        <v>84</v>
      </c>
      <c r="C49" s="62" t="s">
        <v>42</v>
      </c>
      <c r="D49" s="60">
        <v>1.5</v>
      </c>
      <c r="E49" s="58">
        <v>393.6</v>
      </c>
      <c r="F49" s="63" t="s">
        <v>6</v>
      </c>
      <c r="G49" s="64" t="s">
        <v>43</v>
      </c>
      <c r="H49" s="7"/>
    </row>
    <row r="50" spans="1:8" ht="12" customHeight="1" x14ac:dyDescent="0.25">
      <c r="A50" s="12" t="s">
        <v>15</v>
      </c>
      <c r="B50" s="3" t="s">
        <v>84</v>
      </c>
      <c r="C50" s="65" t="s">
        <v>44</v>
      </c>
      <c r="D50" s="66">
        <v>0.5</v>
      </c>
      <c r="E50" s="67">
        <v>131.19999999999999</v>
      </c>
      <c r="F50" s="68" t="s">
        <v>45</v>
      </c>
      <c r="G50" s="69" t="s">
        <v>46</v>
      </c>
      <c r="H50" s="7"/>
    </row>
    <row r="51" spans="1:8" ht="12" customHeight="1" x14ac:dyDescent="0.25">
      <c r="A51" s="56" t="s">
        <v>85</v>
      </c>
      <c r="B51" s="57" t="s">
        <v>9</v>
      </c>
      <c r="C51" s="57" t="s">
        <v>60</v>
      </c>
      <c r="D51" s="57">
        <v>2.5</v>
      </c>
      <c r="E51" s="58">
        <v>656</v>
      </c>
      <c r="F51" s="38" t="s">
        <v>6</v>
      </c>
      <c r="G51" s="41" t="s">
        <v>59</v>
      </c>
      <c r="H51" s="7"/>
    </row>
    <row r="52" spans="1:8" ht="12" customHeight="1" x14ac:dyDescent="0.25">
      <c r="A52" s="70" t="s">
        <v>85</v>
      </c>
      <c r="B52" s="71" t="s">
        <v>9</v>
      </c>
      <c r="C52" s="71" t="s">
        <v>61</v>
      </c>
      <c r="D52" s="71">
        <v>1.5</v>
      </c>
      <c r="E52" s="72">
        <v>393.6</v>
      </c>
      <c r="F52" s="3" t="s">
        <v>6</v>
      </c>
      <c r="G52" s="25" t="s">
        <v>59</v>
      </c>
      <c r="H52" s="7"/>
    </row>
    <row r="53" spans="1:8" ht="12" customHeight="1" x14ac:dyDescent="0.25">
      <c r="A53" s="56" t="s">
        <v>85</v>
      </c>
      <c r="B53" s="57" t="s">
        <v>9</v>
      </c>
      <c r="C53" s="57" t="s">
        <v>38</v>
      </c>
      <c r="D53" s="57">
        <v>1.5</v>
      </c>
      <c r="E53" s="58">
        <v>393.6</v>
      </c>
      <c r="F53" s="38" t="s">
        <v>6</v>
      </c>
      <c r="G53" s="49" t="s">
        <v>40</v>
      </c>
      <c r="H53" s="7"/>
    </row>
    <row r="54" spans="1:8" ht="12" customHeight="1" x14ac:dyDescent="0.25">
      <c r="A54" s="73" t="s">
        <v>85</v>
      </c>
      <c r="B54" s="74" t="s">
        <v>9</v>
      </c>
      <c r="C54" s="75" t="s">
        <v>86</v>
      </c>
      <c r="D54" s="74">
        <v>0.5</v>
      </c>
      <c r="E54" s="76">
        <v>131.19999999999999</v>
      </c>
      <c r="F54" s="3" t="s">
        <v>6</v>
      </c>
      <c r="G54" s="25" t="s">
        <v>59</v>
      </c>
      <c r="H54" s="7"/>
    </row>
    <row r="55" spans="1:8" ht="12" customHeight="1" x14ac:dyDescent="0.25">
      <c r="A55" s="77" t="s">
        <v>85</v>
      </c>
      <c r="B55" s="78" t="s">
        <v>9</v>
      </c>
      <c r="C55" s="78" t="s">
        <v>58</v>
      </c>
      <c r="D55" s="78">
        <v>0.5</v>
      </c>
      <c r="E55" s="79">
        <v>131.19999999999999</v>
      </c>
      <c r="F55" s="38" t="s">
        <v>6</v>
      </c>
      <c r="G55" s="49" t="s">
        <v>59</v>
      </c>
      <c r="H55" s="7"/>
    </row>
    <row r="56" spans="1:8" ht="12" customHeight="1" x14ac:dyDescent="0.25">
      <c r="A56" s="80" t="s">
        <v>87</v>
      </c>
      <c r="B56" s="81" t="s">
        <v>7</v>
      </c>
      <c r="C56" s="3" t="s">
        <v>38</v>
      </c>
      <c r="D56" s="3">
        <v>2.5</v>
      </c>
      <c r="E56" s="42">
        <v>656</v>
      </c>
      <c r="F56" s="3" t="s">
        <v>39</v>
      </c>
      <c r="G56" s="25" t="s">
        <v>40</v>
      </c>
      <c r="H56" s="7"/>
    </row>
    <row r="57" spans="1:8" ht="12" customHeight="1" x14ac:dyDescent="0.25">
      <c r="A57" s="77" t="s">
        <v>88</v>
      </c>
      <c r="B57" s="78" t="s">
        <v>89</v>
      </c>
      <c r="C57" s="78" t="s">
        <v>38</v>
      </c>
      <c r="D57" s="78">
        <v>2.5</v>
      </c>
      <c r="E57" s="79">
        <v>656</v>
      </c>
      <c r="F57" s="78" t="s">
        <v>39</v>
      </c>
      <c r="G57" s="82" t="s">
        <v>40</v>
      </c>
      <c r="H57" s="7"/>
    </row>
    <row r="58" spans="1:8" ht="12" customHeight="1" x14ac:dyDescent="0.25">
      <c r="A58" s="80" t="s">
        <v>90</v>
      </c>
      <c r="B58" s="81" t="s">
        <v>7</v>
      </c>
      <c r="C58" s="3" t="s">
        <v>38</v>
      </c>
      <c r="D58" s="3">
        <v>2.5</v>
      </c>
      <c r="E58" s="42">
        <v>656</v>
      </c>
      <c r="F58" s="3" t="s">
        <v>39</v>
      </c>
      <c r="G58" s="25" t="s">
        <v>40</v>
      </c>
      <c r="H58" s="7"/>
    </row>
    <row r="59" spans="1:8" ht="12" customHeight="1" x14ac:dyDescent="0.25">
      <c r="A59" s="80"/>
      <c r="B59" s="81"/>
      <c r="C59" s="81"/>
      <c r="D59" s="83"/>
      <c r="E59" s="84"/>
      <c r="F59" s="81"/>
      <c r="G59" s="85"/>
      <c r="H59" s="7"/>
    </row>
    <row r="60" spans="1:8" ht="12" customHeight="1" x14ac:dyDescent="0.25">
      <c r="A60" s="33"/>
      <c r="B60" s="33"/>
      <c r="C60" s="33"/>
      <c r="D60" s="1" t="s">
        <v>33</v>
      </c>
      <c r="E60" s="86">
        <f>SUM(E3:E58)</f>
        <v>29150.719999999994</v>
      </c>
      <c r="F60" s="34"/>
      <c r="G60" s="34"/>
      <c r="H60" s="7"/>
    </row>
    <row r="61" spans="1:8" ht="12" customHeight="1" x14ac:dyDescent="0.25">
      <c r="A61" s="14"/>
      <c r="B61" s="16"/>
      <c r="C61" s="13"/>
      <c r="D61" s="3"/>
      <c r="E61" s="15"/>
      <c r="F61" s="15"/>
      <c r="G61" s="4"/>
      <c r="H61" s="7"/>
    </row>
    <row r="63" spans="1:8" ht="12" customHeight="1" x14ac:dyDescent="0.25">
      <c r="A63" s="31" t="s">
        <v>137</v>
      </c>
      <c r="B63" s="31"/>
      <c r="C63" s="31"/>
    </row>
    <row r="64" spans="1:8" ht="12" customHeight="1" x14ac:dyDescent="0.25">
      <c r="A64" s="18" t="s">
        <v>20</v>
      </c>
      <c r="B64" s="18" t="s">
        <v>21</v>
      </c>
      <c r="C64" s="18" t="s">
        <v>22</v>
      </c>
    </row>
    <row r="65" spans="1:3" ht="12" customHeight="1" x14ac:dyDescent="0.25">
      <c r="A65" s="21" t="s">
        <v>23</v>
      </c>
      <c r="B65" s="22">
        <v>640.65</v>
      </c>
      <c r="C65" s="22">
        <v>416.68</v>
      </c>
    </row>
    <row r="66" spans="1:3" ht="12" customHeight="1" x14ac:dyDescent="0.25">
      <c r="A66" s="19" t="s">
        <v>24</v>
      </c>
      <c r="B66" s="20">
        <v>480.55</v>
      </c>
      <c r="C66" s="20">
        <v>262.39999999999998</v>
      </c>
    </row>
    <row r="67" spans="1:3" ht="45.75" x14ac:dyDescent="0.25">
      <c r="A67" s="23" t="s">
        <v>25</v>
      </c>
      <c r="B67" s="22">
        <v>480.55</v>
      </c>
      <c r="C67" s="22">
        <v>262.39999999999998</v>
      </c>
    </row>
    <row r="68" spans="1:3" ht="12" customHeight="1" x14ac:dyDescent="0.25">
      <c r="A68" s="19" t="s">
        <v>26</v>
      </c>
      <c r="B68" s="20">
        <v>480.55</v>
      </c>
      <c r="C68" s="20">
        <v>262.39999999999998</v>
      </c>
    </row>
    <row r="69" spans="1:3" ht="12" customHeight="1" x14ac:dyDescent="0.25">
      <c r="A69" s="32" t="s">
        <v>27</v>
      </c>
      <c r="B69" s="32"/>
      <c r="C69" s="32"/>
    </row>
    <row r="70" spans="1:3" ht="12" customHeight="1" x14ac:dyDescent="0.25">
      <c r="A70" s="33" t="s">
        <v>138</v>
      </c>
      <c r="B70" s="33"/>
      <c r="C70" s="33"/>
    </row>
  </sheetData>
  <mergeCells count="6">
    <mergeCell ref="A60:C60"/>
    <mergeCell ref="F60:G60"/>
    <mergeCell ref="A1:G1"/>
    <mergeCell ref="A63:C63"/>
    <mergeCell ref="A69:C69"/>
    <mergeCell ref="A70:C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>
    <oddFooter>&amp;C&amp;P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B4C2-941A-4264-A93B-DA2341E54B81}">
  <dimension ref="A1:G32"/>
  <sheetViews>
    <sheetView topLeftCell="A16" zoomScaleNormal="100" workbookViewId="0">
      <selection activeCell="A22" sqref="A22"/>
    </sheetView>
  </sheetViews>
  <sheetFormatPr defaultRowHeight="15" x14ac:dyDescent="0.25"/>
  <cols>
    <col min="1" max="1" width="32.7109375" customWidth="1"/>
    <col min="2" max="2" width="10.7109375" bestFit="1" customWidth="1"/>
    <col min="3" max="3" width="15.7109375" customWidth="1"/>
    <col min="4" max="4" width="6.7109375" bestFit="1" customWidth="1"/>
    <col min="5" max="5" width="7.85546875" bestFit="1" customWidth="1"/>
    <col min="6" max="6" width="8.5703125" bestFit="1" customWidth="1"/>
    <col min="7" max="7" width="44.28515625" customWidth="1"/>
    <col min="8" max="8" width="43.7109375" customWidth="1"/>
  </cols>
  <sheetData>
    <row r="1" spans="1:7" ht="12" customHeight="1" x14ac:dyDescent="0.25">
      <c r="A1" s="87" t="s">
        <v>91</v>
      </c>
      <c r="B1" s="87"/>
      <c r="C1" s="87"/>
      <c r="D1" s="87"/>
      <c r="E1" s="87"/>
      <c r="F1" s="87"/>
      <c r="G1" s="87"/>
    </row>
    <row r="2" spans="1:7" ht="12" customHeight="1" x14ac:dyDescent="0.25">
      <c r="A2" s="88" t="s">
        <v>0</v>
      </c>
      <c r="B2" s="88" t="s">
        <v>1</v>
      </c>
      <c r="C2" s="88" t="s">
        <v>2</v>
      </c>
      <c r="D2" s="88" t="s">
        <v>5</v>
      </c>
      <c r="E2" s="88" t="s">
        <v>35</v>
      </c>
      <c r="F2" s="88" t="s">
        <v>3</v>
      </c>
      <c r="G2" s="88" t="s">
        <v>4</v>
      </c>
    </row>
    <row r="3" spans="1:7" ht="12" customHeight="1" x14ac:dyDescent="0.25">
      <c r="A3" s="89" t="s">
        <v>92</v>
      </c>
      <c r="B3" s="54" t="s">
        <v>30</v>
      </c>
      <c r="C3" s="54" t="s">
        <v>93</v>
      </c>
      <c r="D3" s="90" t="s">
        <v>94</v>
      </c>
      <c r="E3" s="91">
        <v>393.6</v>
      </c>
      <c r="F3" s="54" t="s">
        <v>39</v>
      </c>
      <c r="G3" s="92" t="s">
        <v>95</v>
      </c>
    </row>
    <row r="4" spans="1:7" ht="12" customHeight="1" x14ac:dyDescent="0.25">
      <c r="A4" s="27" t="s">
        <v>96</v>
      </c>
      <c r="B4" s="17" t="s">
        <v>28</v>
      </c>
      <c r="C4" s="17" t="s">
        <v>97</v>
      </c>
      <c r="D4" s="93" t="s">
        <v>94</v>
      </c>
      <c r="E4" s="94">
        <v>625.02</v>
      </c>
      <c r="F4" s="17" t="s">
        <v>39</v>
      </c>
      <c r="G4" s="28" t="s">
        <v>98</v>
      </c>
    </row>
    <row r="5" spans="1:7" ht="12" customHeight="1" x14ac:dyDescent="0.25">
      <c r="A5" s="89" t="s">
        <v>96</v>
      </c>
      <c r="B5" s="54" t="s">
        <v>28</v>
      </c>
      <c r="C5" s="54" t="s">
        <v>99</v>
      </c>
      <c r="D5" s="90" t="s">
        <v>94</v>
      </c>
      <c r="E5" s="91">
        <v>625.02</v>
      </c>
      <c r="F5" s="54" t="s">
        <v>39</v>
      </c>
      <c r="G5" s="92" t="s">
        <v>100</v>
      </c>
    </row>
    <row r="6" spans="1:7" ht="12" customHeight="1" x14ac:dyDescent="0.25">
      <c r="A6" s="27" t="s">
        <v>96</v>
      </c>
      <c r="B6" s="17" t="s">
        <v>28</v>
      </c>
      <c r="C6" s="17" t="s">
        <v>99</v>
      </c>
      <c r="D6" s="93" t="s">
        <v>94</v>
      </c>
      <c r="E6" s="94">
        <v>-625.02</v>
      </c>
      <c r="F6" s="17" t="s">
        <v>39</v>
      </c>
      <c r="G6" s="28" t="s">
        <v>101</v>
      </c>
    </row>
    <row r="7" spans="1:7" ht="12" customHeight="1" x14ac:dyDescent="0.25">
      <c r="A7" s="89" t="s">
        <v>102</v>
      </c>
      <c r="B7" s="54" t="s">
        <v>29</v>
      </c>
      <c r="C7" s="54" t="s">
        <v>44</v>
      </c>
      <c r="D7" s="90" t="s">
        <v>103</v>
      </c>
      <c r="E7" s="91">
        <v>208.34</v>
      </c>
      <c r="F7" s="54" t="s">
        <v>45</v>
      </c>
      <c r="G7" s="92" t="s">
        <v>104</v>
      </c>
    </row>
    <row r="8" spans="1:7" ht="12" customHeight="1" x14ac:dyDescent="0.25">
      <c r="A8" s="27" t="s">
        <v>105</v>
      </c>
      <c r="B8" s="17" t="s">
        <v>30</v>
      </c>
      <c r="C8" s="74" t="s">
        <v>93</v>
      </c>
      <c r="D8" s="95" t="s">
        <v>94</v>
      </c>
      <c r="E8" s="96">
        <v>393.6</v>
      </c>
      <c r="F8" s="74" t="s">
        <v>39</v>
      </c>
      <c r="G8" s="97" t="s">
        <v>95</v>
      </c>
    </row>
    <row r="9" spans="1:7" ht="12" customHeight="1" x14ac:dyDescent="0.25">
      <c r="A9" s="89" t="s">
        <v>106</v>
      </c>
      <c r="B9" s="54" t="s">
        <v>28</v>
      </c>
      <c r="C9" s="54" t="s">
        <v>107</v>
      </c>
      <c r="D9" s="90" t="s">
        <v>108</v>
      </c>
      <c r="E9" s="91">
        <v>2562.6</v>
      </c>
      <c r="F9" s="54" t="s">
        <v>109</v>
      </c>
      <c r="G9" s="92" t="s">
        <v>110</v>
      </c>
    </row>
    <row r="10" spans="1:7" ht="12" customHeight="1" x14ac:dyDescent="0.25">
      <c r="A10" s="27" t="s">
        <v>32</v>
      </c>
      <c r="B10" s="17" t="s">
        <v>28</v>
      </c>
      <c r="C10" s="74" t="s">
        <v>107</v>
      </c>
      <c r="D10" s="95" t="s">
        <v>108</v>
      </c>
      <c r="E10" s="96">
        <v>2562.6</v>
      </c>
      <c r="F10" s="74" t="s">
        <v>109</v>
      </c>
      <c r="G10" s="97" t="s">
        <v>110</v>
      </c>
    </row>
    <row r="11" spans="1:7" ht="12" customHeight="1" x14ac:dyDescent="0.25">
      <c r="A11" s="89" t="s">
        <v>31</v>
      </c>
      <c r="B11" s="54" t="s">
        <v>30</v>
      </c>
      <c r="C11" s="54" t="s">
        <v>38</v>
      </c>
      <c r="D11" s="90" t="s">
        <v>111</v>
      </c>
      <c r="E11" s="91">
        <v>656</v>
      </c>
      <c r="F11" s="54" t="s">
        <v>39</v>
      </c>
      <c r="G11" s="92" t="s">
        <v>95</v>
      </c>
    </row>
    <row r="12" spans="1:7" ht="12" customHeight="1" x14ac:dyDescent="0.25">
      <c r="A12" s="27" t="s">
        <v>112</v>
      </c>
      <c r="B12" s="17" t="s">
        <v>30</v>
      </c>
      <c r="C12" s="74" t="s">
        <v>93</v>
      </c>
      <c r="D12" s="95" t="s">
        <v>94</v>
      </c>
      <c r="E12" s="96">
        <v>393.6</v>
      </c>
      <c r="F12" s="74" t="s">
        <v>39</v>
      </c>
      <c r="G12" s="97" t="s">
        <v>95</v>
      </c>
    </row>
    <row r="13" spans="1:7" ht="12" customHeight="1" x14ac:dyDescent="0.25">
      <c r="A13" s="89" t="s">
        <v>113</v>
      </c>
      <c r="B13" s="54" t="s">
        <v>30</v>
      </c>
      <c r="C13" s="54" t="s">
        <v>93</v>
      </c>
      <c r="D13" s="90" t="s">
        <v>94</v>
      </c>
      <c r="E13" s="91">
        <v>393.6</v>
      </c>
      <c r="F13" s="54" t="s">
        <v>39</v>
      </c>
      <c r="G13" s="92" t="s">
        <v>95</v>
      </c>
    </row>
    <row r="14" spans="1:7" ht="12" customHeight="1" x14ac:dyDescent="0.25">
      <c r="A14" s="27" t="s">
        <v>114</v>
      </c>
      <c r="B14" s="17" t="s">
        <v>28</v>
      </c>
      <c r="C14" s="74" t="s">
        <v>107</v>
      </c>
      <c r="D14" s="95" t="s">
        <v>108</v>
      </c>
      <c r="E14" s="96">
        <v>2562.6</v>
      </c>
      <c r="F14" s="74" t="s">
        <v>109</v>
      </c>
      <c r="G14" s="97" t="s">
        <v>110</v>
      </c>
    </row>
    <row r="15" spans="1:7" ht="12" customHeight="1" x14ac:dyDescent="0.25">
      <c r="A15" s="89" t="s">
        <v>115</v>
      </c>
      <c r="B15" s="54" t="s">
        <v>28</v>
      </c>
      <c r="C15" s="54" t="s">
        <v>116</v>
      </c>
      <c r="D15" s="90" t="s">
        <v>117</v>
      </c>
      <c r="E15" s="91">
        <v>2977.93</v>
      </c>
      <c r="F15" s="54" t="s">
        <v>109</v>
      </c>
      <c r="G15" s="92" t="s">
        <v>110</v>
      </c>
    </row>
    <row r="16" spans="1:7" ht="12" customHeight="1" x14ac:dyDescent="0.25">
      <c r="A16" s="27" t="s">
        <v>118</v>
      </c>
      <c r="B16" s="17" t="s">
        <v>28</v>
      </c>
      <c r="C16" s="74" t="s">
        <v>107</v>
      </c>
      <c r="D16" s="95" t="s">
        <v>108</v>
      </c>
      <c r="E16" s="96">
        <v>2562.6</v>
      </c>
      <c r="F16" s="74" t="s">
        <v>109</v>
      </c>
      <c r="G16" s="97" t="s">
        <v>110</v>
      </c>
    </row>
    <row r="17" spans="1:7" ht="12" customHeight="1" x14ac:dyDescent="0.25">
      <c r="A17" s="98" t="s">
        <v>119</v>
      </c>
      <c r="B17" s="78" t="s">
        <v>28</v>
      </c>
      <c r="C17" s="54" t="s">
        <v>107</v>
      </c>
      <c r="D17" s="90" t="s">
        <v>108</v>
      </c>
      <c r="E17" s="91">
        <v>2562.6</v>
      </c>
      <c r="F17" s="54" t="s">
        <v>109</v>
      </c>
      <c r="G17" s="92" t="s">
        <v>110</v>
      </c>
    </row>
    <row r="18" spans="1:7" ht="12" customHeight="1" x14ac:dyDescent="0.25">
      <c r="A18" s="27" t="s">
        <v>120</v>
      </c>
      <c r="B18" s="17" t="s">
        <v>28</v>
      </c>
      <c r="C18" s="74" t="s">
        <v>107</v>
      </c>
      <c r="D18" s="95" t="s">
        <v>108</v>
      </c>
      <c r="E18" s="96">
        <v>2562.6</v>
      </c>
      <c r="F18" s="74" t="s">
        <v>109</v>
      </c>
      <c r="G18" s="97" t="s">
        <v>110</v>
      </c>
    </row>
    <row r="19" spans="1:7" ht="12" customHeight="1" x14ac:dyDescent="0.25">
      <c r="A19" s="89" t="s">
        <v>121</v>
      </c>
      <c r="B19" s="54" t="s">
        <v>28</v>
      </c>
      <c r="C19" s="54" t="s">
        <v>107</v>
      </c>
      <c r="D19" s="90" t="s">
        <v>108</v>
      </c>
      <c r="E19" s="91">
        <v>2562.6</v>
      </c>
      <c r="F19" s="54" t="s">
        <v>109</v>
      </c>
      <c r="G19" s="92" t="s">
        <v>110</v>
      </c>
    </row>
    <row r="20" spans="1:7" ht="12" customHeight="1" x14ac:dyDescent="0.25">
      <c r="A20" s="27" t="s">
        <v>122</v>
      </c>
      <c r="B20" s="17" t="s">
        <v>28</v>
      </c>
      <c r="C20" s="74" t="s">
        <v>107</v>
      </c>
      <c r="D20" s="95" t="s">
        <v>108</v>
      </c>
      <c r="E20" s="96">
        <v>2562.6</v>
      </c>
      <c r="F20" s="74" t="s">
        <v>109</v>
      </c>
      <c r="G20" s="97" t="s">
        <v>110</v>
      </c>
    </row>
    <row r="21" spans="1:7" ht="12" customHeight="1" x14ac:dyDescent="0.25">
      <c r="A21" s="99"/>
      <c r="B21" s="99"/>
      <c r="C21" s="99"/>
      <c r="D21" s="99" t="s">
        <v>33</v>
      </c>
      <c r="E21" s="100">
        <f>SUM(E3:E20)</f>
        <v>26542.489999999998</v>
      </c>
      <c r="F21" s="101"/>
      <c r="G21" s="101"/>
    </row>
    <row r="25" spans="1:7" x14ac:dyDescent="0.25">
      <c r="A25" s="31" t="s">
        <v>137</v>
      </c>
      <c r="B25" s="31"/>
      <c r="C25" s="31"/>
    </row>
    <row r="26" spans="1:7" x14ac:dyDescent="0.25">
      <c r="A26" s="18" t="s">
        <v>20</v>
      </c>
      <c r="B26" s="18" t="s">
        <v>21</v>
      </c>
      <c r="C26" s="18" t="s">
        <v>22</v>
      </c>
    </row>
    <row r="27" spans="1:7" x14ac:dyDescent="0.25">
      <c r="A27" s="21" t="s">
        <v>23</v>
      </c>
      <c r="B27" s="22">
        <v>640.65</v>
      </c>
      <c r="C27" s="22">
        <v>416.68</v>
      </c>
    </row>
    <row r="28" spans="1:7" x14ac:dyDescent="0.25">
      <c r="A28" s="19" t="s">
        <v>24</v>
      </c>
      <c r="B28" s="20">
        <v>480.55</v>
      </c>
      <c r="C28" s="20">
        <v>262.39999999999998</v>
      </c>
    </row>
    <row r="29" spans="1:7" ht="45.75" x14ac:dyDescent="0.25">
      <c r="A29" s="23" t="s">
        <v>25</v>
      </c>
      <c r="B29" s="22">
        <v>480.55</v>
      </c>
      <c r="C29" s="22">
        <v>262.39999999999998</v>
      </c>
    </row>
    <row r="30" spans="1:7" x14ac:dyDescent="0.25">
      <c r="A30" s="19" t="s">
        <v>26</v>
      </c>
      <c r="B30" s="20">
        <v>480.55</v>
      </c>
      <c r="C30" s="20">
        <v>262.39999999999998</v>
      </c>
    </row>
    <row r="31" spans="1:7" x14ac:dyDescent="0.25">
      <c r="A31" s="32" t="s">
        <v>27</v>
      </c>
      <c r="B31" s="32"/>
      <c r="C31" s="32"/>
    </row>
    <row r="32" spans="1:7" x14ac:dyDescent="0.25">
      <c r="A32" s="33" t="s">
        <v>138</v>
      </c>
      <c r="B32" s="33"/>
      <c r="C32" s="33"/>
    </row>
  </sheetData>
  <mergeCells count="4">
    <mergeCell ref="A1:G1"/>
    <mergeCell ref="A25:C25"/>
    <mergeCell ref="A31:C31"/>
    <mergeCell ref="A32:C3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C679-EB8F-4941-A61F-FFD4123725CE}">
  <dimension ref="A1:G18"/>
  <sheetViews>
    <sheetView tabSelected="1" zoomScaleNormal="100" workbookViewId="0">
      <selection activeCell="D13" sqref="D13"/>
    </sheetView>
  </sheetViews>
  <sheetFormatPr defaultRowHeight="15" x14ac:dyDescent="0.25"/>
  <cols>
    <col min="1" max="1" width="32.7109375" customWidth="1"/>
    <col min="2" max="2" width="10.7109375" customWidth="1"/>
    <col min="3" max="3" width="15.7109375" customWidth="1"/>
    <col min="6" max="6" width="12.85546875" customWidth="1"/>
    <col min="7" max="7" width="18.7109375" bestFit="1" customWidth="1"/>
    <col min="8" max="8" width="24.140625" customWidth="1"/>
  </cols>
  <sheetData>
    <row r="1" spans="1:7" x14ac:dyDescent="0.25">
      <c r="A1" s="102" t="s">
        <v>123</v>
      </c>
      <c r="B1" s="102"/>
      <c r="C1" s="102"/>
      <c r="D1" s="102"/>
      <c r="E1" s="102"/>
      <c r="F1" s="102"/>
      <c r="G1" s="102"/>
    </row>
    <row r="2" spans="1:7" x14ac:dyDescent="0.25">
      <c r="A2" s="30" t="s">
        <v>0</v>
      </c>
      <c r="B2" s="30" t="s">
        <v>124</v>
      </c>
      <c r="C2" s="30" t="s">
        <v>125</v>
      </c>
      <c r="D2" s="30" t="s">
        <v>5</v>
      </c>
      <c r="E2" s="30" t="s">
        <v>35</v>
      </c>
      <c r="F2" s="30" t="s">
        <v>126</v>
      </c>
      <c r="G2" s="30" t="s">
        <v>127</v>
      </c>
    </row>
    <row r="3" spans="1:7" x14ac:dyDescent="0.25">
      <c r="A3" s="103" t="s">
        <v>128</v>
      </c>
      <c r="B3" s="104" t="s">
        <v>129</v>
      </c>
      <c r="C3" s="104" t="s">
        <v>130</v>
      </c>
      <c r="D3" s="105">
        <v>2.5</v>
      </c>
      <c r="E3" s="106">
        <v>540</v>
      </c>
      <c r="F3" s="104" t="s">
        <v>39</v>
      </c>
      <c r="G3" s="107" t="s">
        <v>131</v>
      </c>
    </row>
    <row r="4" spans="1:7" x14ac:dyDescent="0.25">
      <c r="A4" s="108" t="s">
        <v>128</v>
      </c>
      <c r="B4" s="109" t="s">
        <v>129</v>
      </c>
      <c r="C4" s="109" t="s">
        <v>130</v>
      </c>
      <c r="D4" s="110">
        <v>2.5</v>
      </c>
      <c r="E4" s="46">
        <v>-540</v>
      </c>
      <c r="F4" s="109" t="s">
        <v>39</v>
      </c>
      <c r="G4" s="26" t="s">
        <v>132</v>
      </c>
    </row>
    <row r="5" spans="1:7" x14ac:dyDescent="0.25">
      <c r="A5" s="111" t="s">
        <v>133</v>
      </c>
      <c r="B5" s="112" t="s">
        <v>129</v>
      </c>
      <c r="C5" s="112" t="s">
        <v>130</v>
      </c>
      <c r="D5" s="113">
        <v>2.5</v>
      </c>
      <c r="E5" s="114">
        <v>540</v>
      </c>
      <c r="F5" s="112" t="s">
        <v>39</v>
      </c>
      <c r="G5" s="107" t="s">
        <v>131</v>
      </c>
    </row>
    <row r="6" spans="1:7" x14ac:dyDescent="0.25">
      <c r="A6" s="108" t="s">
        <v>134</v>
      </c>
      <c r="B6" s="109" t="s">
        <v>129</v>
      </c>
      <c r="C6" s="109" t="s">
        <v>130</v>
      </c>
      <c r="D6" s="110">
        <v>1.5</v>
      </c>
      <c r="E6" s="46">
        <v>324</v>
      </c>
      <c r="F6" s="109" t="s">
        <v>39</v>
      </c>
      <c r="G6" s="26" t="s">
        <v>131</v>
      </c>
    </row>
    <row r="7" spans="1:7" x14ac:dyDescent="0.25">
      <c r="A7" s="111" t="s">
        <v>135</v>
      </c>
      <c r="B7" s="112" t="s">
        <v>129</v>
      </c>
      <c r="C7" s="112" t="s">
        <v>130</v>
      </c>
      <c r="D7" s="113" t="s">
        <v>136</v>
      </c>
      <c r="E7" s="114">
        <v>815.83</v>
      </c>
      <c r="F7" s="112" t="s">
        <v>39</v>
      </c>
      <c r="G7" s="107" t="s">
        <v>131</v>
      </c>
    </row>
    <row r="8" spans="1:7" x14ac:dyDescent="0.25">
      <c r="A8" s="35"/>
      <c r="B8" s="35"/>
      <c r="C8" s="35"/>
      <c r="D8" s="30" t="s">
        <v>33</v>
      </c>
      <c r="E8" s="115">
        <f>SUM(E3:E7)</f>
        <v>1679.83</v>
      </c>
      <c r="F8" s="35"/>
      <c r="G8" s="35"/>
    </row>
    <row r="9" spans="1:7" x14ac:dyDescent="0.25">
      <c r="A9" s="29"/>
      <c r="B9" s="29"/>
      <c r="C9" s="29"/>
      <c r="D9" s="30"/>
      <c r="E9" s="115"/>
      <c r="F9" s="29"/>
      <c r="G9" s="29"/>
    </row>
    <row r="10" spans="1:7" x14ac:dyDescent="0.25">
      <c r="A10" s="29"/>
      <c r="B10" s="29"/>
      <c r="C10" s="29"/>
      <c r="D10" s="30"/>
      <c r="E10" s="115"/>
      <c r="F10" s="29"/>
      <c r="G10" s="29"/>
    </row>
    <row r="11" spans="1:7" x14ac:dyDescent="0.25">
      <c r="A11" s="31" t="s">
        <v>137</v>
      </c>
      <c r="B11" s="31"/>
      <c r="C11" s="31"/>
    </row>
    <row r="12" spans="1:7" x14ac:dyDescent="0.25">
      <c r="A12" s="18" t="s">
        <v>20</v>
      </c>
      <c r="B12" s="18" t="s">
        <v>21</v>
      </c>
      <c r="C12" s="18" t="s">
        <v>22</v>
      </c>
    </row>
    <row r="13" spans="1:7" x14ac:dyDescent="0.25">
      <c r="A13" s="21" t="s">
        <v>23</v>
      </c>
      <c r="B13" s="22">
        <v>640.65</v>
      </c>
      <c r="C13" s="22">
        <v>416.68</v>
      </c>
    </row>
    <row r="14" spans="1:7" x14ac:dyDescent="0.25">
      <c r="A14" s="19" t="s">
        <v>24</v>
      </c>
      <c r="B14" s="20">
        <v>480.55</v>
      </c>
      <c r="C14" s="20">
        <v>262.39999999999998</v>
      </c>
    </row>
    <row r="15" spans="1:7" ht="57" x14ac:dyDescent="0.25">
      <c r="A15" s="23" t="s">
        <v>25</v>
      </c>
      <c r="B15" s="22">
        <v>480.55</v>
      </c>
      <c r="C15" s="22">
        <v>262.39999999999998</v>
      </c>
    </row>
    <row r="16" spans="1:7" x14ac:dyDescent="0.25">
      <c r="A16" s="19" t="s">
        <v>26</v>
      </c>
      <c r="B16" s="20">
        <v>480.55</v>
      </c>
      <c r="C16" s="20">
        <v>262.39999999999998</v>
      </c>
    </row>
    <row r="17" spans="1:3" x14ac:dyDescent="0.25">
      <c r="A17" s="32" t="s">
        <v>27</v>
      </c>
      <c r="B17" s="32"/>
      <c r="C17" s="32"/>
    </row>
    <row r="18" spans="1:3" x14ac:dyDescent="0.25">
      <c r="A18" s="33" t="s">
        <v>138</v>
      </c>
      <c r="B18" s="33"/>
      <c r="C18" s="33"/>
    </row>
  </sheetData>
  <mergeCells count="6">
    <mergeCell ref="A1:G1"/>
    <mergeCell ref="A11:C11"/>
    <mergeCell ref="A17:C17"/>
    <mergeCell ref="A18:C18"/>
    <mergeCell ref="A8:C8"/>
    <mergeCell ref="F8:G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Servidores</vt:lpstr>
      <vt:lpstr>Conselheiros</vt:lpstr>
      <vt:lpstr>Convidados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Luiz</dc:creator>
  <cp:lastModifiedBy>Sales</cp:lastModifiedBy>
  <cp:lastPrinted>2022-05-21T23:11:57Z</cp:lastPrinted>
  <dcterms:created xsi:type="dcterms:W3CDTF">2022-04-26T20:27:25Z</dcterms:created>
  <dcterms:modified xsi:type="dcterms:W3CDTF">2022-05-21T23:12:11Z</dcterms:modified>
</cp:coreProperties>
</file>