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MAIO/"/>
    </mc:Choice>
  </mc:AlternateContent>
  <xr:revisionPtr revIDLastSave="131" documentId="8_{7C3C20C2-49E8-4CEF-B649-B4F54BAB8588}" xr6:coauthVersionLast="47" xr6:coauthVersionMax="47" xr10:uidLastSave="{541C5EAD-EF32-40DE-8039-64F84371DEDC}"/>
  <bookViews>
    <workbookView xWindow="-120" yWindow="-120" windowWidth="29040" windowHeight="15840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14" i="1"/>
  <c r="E13" i="1"/>
  <c r="E4" i="1"/>
  <c r="D4" i="1"/>
  <c r="D3" i="1"/>
</calcChain>
</file>

<file path=xl/sharedStrings.xml><?xml version="1.0" encoding="utf-8"?>
<sst xmlns="http://schemas.openxmlformats.org/spreadsheetml/2006/main" count="110" uniqueCount="46">
  <si>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</si>
  <si>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</si>
  <si>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</si>
  <si>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</si>
  <si>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</si>
  <si>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</si>
  <si>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</si>
  <si>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PFI</t>
  </si>
  <si>
    <t>Gérson Ricardo de Oliveira</t>
  </si>
  <si>
    <t>Eva Falcão Soares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</si>
  <si>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</si>
  <si>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</si>
  <si>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</si>
  <si>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</si>
  <si>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</si>
  <si>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</si>
  <si>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</si>
  <si>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</si>
  <si>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</si>
  <si>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</si>
  <si>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 xml:space="preserve">Valor </t>
  </si>
  <si>
    <t xml:space="preserve">VALOR </t>
  </si>
  <si>
    <t>Juliano Gonçalves Barbosa</t>
  </si>
  <si>
    <t>Viagem de Fiscalização</t>
  </si>
  <si>
    <t>Rakel Xavier da Silva Montenegro</t>
  </si>
  <si>
    <t>Brasília-DF</t>
  </si>
  <si>
    <t>Gilbrando Medeiros Trajano Júnior</t>
  </si>
  <si>
    <t>TABELA DE DIÁRIAS A PARTIR DE 01.04.2021 (Portaria n° 65/2021)</t>
  </si>
  <si>
    <t>Reembolso p/quilometro rodado: R$ 0,69</t>
  </si>
  <si>
    <t>DIÁRIAS DE SERVIDORES NO MÊS 05/2021</t>
  </si>
  <si>
    <t>18 a 21.05</t>
  </si>
  <si>
    <t>17 a 18.05</t>
  </si>
  <si>
    <t>24 a 28.05</t>
  </si>
  <si>
    <t>Gislene Cabral Gouveia Cunha</t>
  </si>
  <si>
    <t>17 a 21.05</t>
  </si>
  <si>
    <t>Marcos Lucas de Souza</t>
  </si>
  <si>
    <t>27 a 28.05</t>
  </si>
  <si>
    <t>01 a 04.06</t>
  </si>
  <si>
    <t>Paulo César de Mendonça</t>
  </si>
  <si>
    <t>30.05 a 03.06</t>
  </si>
  <si>
    <t>4,50+AT</t>
  </si>
  <si>
    <t>Treinamento/Comissão de Ética</t>
  </si>
  <si>
    <t>DIÁRIAS DE DIRETORES, CONSELHEIROS E INSPETORES NO MÊS 05/2021</t>
  </si>
  <si>
    <t>CONSELHEIRO</t>
  </si>
  <si>
    <t>1ª Reunião Ordinária do Colégio de Presidentes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</si>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</sst>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&quot;R$&quot;\ #,##0.00"/>
    <numFmt numFmtId="167" formatCode="_(* #,##0.00_);_(* \(#,##0.00\);_(* \-??_);_(@_)"/>
    <numFmt numFmtId="168" formatCode="&quot;R$ &quot;#,##0.00"/>
    <numFmt numFmtId="169" formatCode="_-* #,##0.00_-;\-* #,##0.00_-;_-* \-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2" fillId="6" borderId="0" xfId="1" applyNumberFormat="1" applyFont="1" applyFill="1" applyBorder="1" applyAlignment="1" applyProtection="1">
      <alignment horizontal="center"/>
    </xf>
    <xf numFmtId="167" fontId="4" fillId="6" borderId="0" xfId="1" applyNumberFormat="1" applyFont="1" applyFill="1" applyBorder="1" applyAlignment="1" applyProtection="1">
      <alignment horizontal="left"/>
    </xf>
    <xf numFmtId="168" fontId="4" fillId="6" borderId="0" xfId="1" applyNumberFormat="1" applyFont="1" applyFill="1" applyBorder="1" applyAlignment="1" applyProtection="1">
      <alignment horizontal="center"/>
    </xf>
    <xf numFmtId="167" fontId="4" fillId="7" borderId="0" xfId="1" applyNumberFormat="1" applyFont="1" applyFill="1" applyBorder="1" applyAlignment="1" applyProtection="1">
      <alignment horizontal="left"/>
    </xf>
    <xf numFmtId="168" fontId="4" fillId="7" borderId="0" xfId="1" applyNumberFormat="1" applyFont="1" applyFill="1" applyBorder="1" applyAlignment="1" applyProtection="1">
      <alignment horizontal="center"/>
    </xf>
    <xf numFmtId="169" fontId="4" fillId="7" borderId="0" xfId="1" applyNumberFormat="1" applyFont="1" applyFill="1" applyBorder="1" applyAlignment="1" applyProtection="1">
      <alignment wrapText="1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6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2" fillId="5" borderId="0" xfId="1" applyFont="1" applyFill="1" applyBorder="1" applyAlignment="1" applyProtection="1">
      <alignment horizontal="center"/>
    </xf>
    <xf numFmtId="166" fontId="2" fillId="5" borderId="0" xfId="1" applyNumberFormat="1" applyFont="1" applyFill="1" applyBorder="1" applyAlignment="1" applyProtection="1">
      <alignment horizontal="right"/>
    </xf>
    <xf numFmtId="44" fontId="2" fillId="0" borderId="0" xfId="1" applyNumberFormat="1" applyFont="1" applyBorder="1" applyAlignment="1" applyProtection="1">
      <alignment horizontal="center"/>
    </xf>
    <xf numFmtId="167" fontId="5" fillId="6" borderId="0" xfId="1" applyNumberFormat="1" applyFont="1" applyFill="1" applyBorder="1" applyAlignment="1" applyProtection="1">
      <alignment horizontal="center"/>
    </xf>
    <xf numFmtId="167" fontId="6" fillId="6" borderId="0" xfId="1" applyNumberFormat="1" applyFont="1" applyFill="1" applyBorder="1" applyAlignment="1" applyProtection="1">
      <alignment horizontal="left"/>
    </xf>
    <xf numFmtId="168" fontId="6" fillId="6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43" fontId="4" fillId="5" borderId="0" xfId="1" applyFont="1" applyFill="1" applyBorder="1" applyAlignment="1" applyProtection="1">
      <alignment horizontal="center" vertical="center"/>
    </xf>
    <xf numFmtId="167" fontId="2" fillId="7" borderId="0" xfId="1" applyNumberFormat="1" applyFont="1" applyFill="1" applyBorder="1" applyAlignment="1" applyProtection="1">
      <alignment horizontal="center"/>
    </xf>
    <xf numFmtId="167" fontId="2" fillId="7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43" fontId="4" fillId="0" borderId="0" xfId="1" applyFont="1"/>
    <xf numFmtId="0" fontId="4" fillId="8" borderId="0" xfId="0" applyFont="1" applyFill="1"/>
    <xf numFmtId="0" fontId="4" fillId="8" borderId="0" xfId="0" applyFont="1" applyFill="1" applyAlignment="1">
      <alignment horizontal="center"/>
    </xf>
    <xf numFmtId="2" fontId="4" fillId="8" borderId="0" xfId="0" applyNumberFormat="1" applyFont="1" applyFill="1"/>
    <xf numFmtId="43" fontId="4" fillId="8" borderId="0" xfId="1" applyFont="1" applyFill="1"/>
    <xf numFmtId="14" fontId="4" fillId="8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2" fillId="0" borderId="0" xfId="0" applyFont="1"/>
    <xf numFmtId="43" fontId="2" fillId="0" borderId="0" xfId="1" applyFont="1"/>
    <xf numFmtId="167" fontId="5" fillId="7" borderId="0" xfId="1" applyNumberFormat="1" applyFont="1" applyFill="1" applyBorder="1" applyAlignment="1" applyProtection="1">
      <alignment horizontal="center"/>
    </xf>
    <xf numFmtId="167" fontId="6" fillId="7" borderId="0" xfId="1" applyNumberFormat="1" applyFont="1" applyFill="1" applyBorder="1" applyAlignment="1" applyProtection="1">
      <alignment horizontal="left"/>
    </xf>
    <xf numFmtId="168" fontId="6" fillId="7" borderId="0" xfId="1" applyNumberFormat="1" applyFont="1" applyFill="1" applyBorder="1" applyAlignment="1" applyProtection="1">
      <alignment horizontal="center"/>
    </xf>
    <xf numFmtId="169" fontId="7" fillId="7" borderId="0" xfId="1" applyNumberFormat="1" applyFont="1" applyFill="1" applyBorder="1" applyAlignment="1" applyProtection="1">
      <alignment wrapText="1"/>
    </xf>
    <xf numFmtId="167" fontId="5" fillId="7" borderId="0" xfId="1" applyNumberFormat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167" fontId="5" fillId="5" borderId="0" xfId="0" applyNumberFormat="1" applyFont="1" applyFill="1" applyAlignment="1">
      <alignment horizontal="center"/>
    </xf>
    <xf numFmtId="0" fontId="6" fillId="5" borderId="0" xfId="0" applyFont="1" applyFill="1"/>
    <xf numFmtId="0" fontId="5" fillId="9" borderId="0" xfId="0" applyFont="1" applyFill="1" applyAlignment="1">
      <alignment horizontal="center"/>
    </xf>
    <xf numFmtId="0" fontId="6" fillId="9" borderId="0" xfId="0" applyFont="1" applyFill="1"/>
    <xf numFmtId="0" fontId="6" fillId="9" borderId="0" xfId="0" applyFont="1" applyFill="1" applyAlignment="1">
      <alignment horizontal="center"/>
    </xf>
    <xf numFmtId="49" fontId="6" fillId="9" borderId="0" xfId="0" applyNumberFormat="1" applyFont="1" applyFill="1" applyAlignment="1">
      <alignment horizontal="center"/>
    </xf>
    <xf numFmtId="43" fontId="6" fillId="9" borderId="0" xfId="1" applyFont="1" applyFill="1" applyBorder="1" applyAlignment="1" applyProtection="1">
      <alignment horizontal="center"/>
    </xf>
    <xf numFmtId="0" fontId="6" fillId="9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25"/>
  <sheetViews>
    <sheetView tabSelected="1" zoomScaleNormal="100" workbookViewId="0">
      <selection activeCell="G25" sqref="G25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x14ac:dyDescent="0.25">
      <c r="A1" s="27" t="s">
        <v>29</v>
      </c>
      <c r="B1" s="27"/>
      <c r="C1" s="27"/>
      <c r="D1" s="27"/>
      <c r="E1" s="27"/>
      <c r="F1" s="27"/>
      <c r="G1" s="27"/>
    </row>
    <row r="2" spans="1:7" x14ac:dyDescent="0.25">
      <c r="A2" s="28" t="s">
        <v>0</v>
      </c>
      <c r="B2" s="28" t="s">
        <v>1</v>
      </c>
      <c r="C2" s="28" t="s">
        <v>2</v>
      </c>
      <c r="D2" s="28" t="s">
        <v>5</v>
      </c>
      <c r="E2" s="28" t="s">
        <v>21</v>
      </c>
      <c r="F2" s="28" t="s">
        <v>3</v>
      </c>
      <c r="G2" s="28" t="s">
        <v>4</v>
      </c>
    </row>
    <row r="3" spans="1:7" x14ac:dyDescent="0.25">
      <c r="A3" s="29" t="s">
        <v>9</v>
      </c>
      <c r="B3" s="30" t="s">
        <v>7</v>
      </c>
      <c r="C3" s="30" t="s">
        <v>30</v>
      </c>
      <c r="D3" s="31">
        <f>259.2/216</f>
        <v>1.2</v>
      </c>
      <c r="E3" s="32">
        <v>259.2</v>
      </c>
      <c r="F3" s="29" t="s">
        <v>6</v>
      </c>
      <c r="G3" s="29" t="s">
        <v>23</v>
      </c>
    </row>
    <row r="4" spans="1:7" x14ac:dyDescent="0.25">
      <c r="A4" s="33" t="s">
        <v>8</v>
      </c>
      <c r="B4" s="34" t="s">
        <v>7</v>
      </c>
      <c r="C4" s="34" t="s">
        <v>31</v>
      </c>
      <c r="D4" s="35">
        <f>129.6/216</f>
        <v>0.6</v>
      </c>
      <c r="E4" s="36">
        <f>129.6</f>
        <v>129.6</v>
      </c>
      <c r="F4" s="33" t="s">
        <v>6</v>
      </c>
      <c r="G4" s="33" t="s">
        <v>23</v>
      </c>
    </row>
    <row r="5" spans="1:7" x14ac:dyDescent="0.25">
      <c r="A5" s="29" t="s">
        <v>8</v>
      </c>
      <c r="B5" s="30" t="s">
        <v>7</v>
      </c>
      <c r="C5" s="30" t="s">
        <v>32</v>
      </c>
      <c r="D5" s="31">
        <v>1.5</v>
      </c>
      <c r="E5" s="32">
        <v>324</v>
      </c>
      <c r="F5" s="29" t="s">
        <v>6</v>
      </c>
      <c r="G5" s="29" t="s">
        <v>23</v>
      </c>
    </row>
    <row r="6" spans="1:7" x14ac:dyDescent="0.25">
      <c r="A6" s="33" t="s">
        <v>33</v>
      </c>
      <c r="B6" s="34" t="s">
        <v>7</v>
      </c>
      <c r="C6" s="37" t="s">
        <v>34</v>
      </c>
      <c r="D6" s="35">
        <v>4.5</v>
      </c>
      <c r="E6" s="36">
        <v>972</v>
      </c>
      <c r="F6" s="33" t="s">
        <v>6</v>
      </c>
      <c r="G6" s="33" t="s">
        <v>23</v>
      </c>
    </row>
    <row r="7" spans="1:7" x14ac:dyDescent="0.25">
      <c r="A7" s="29" t="s">
        <v>33</v>
      </c>
      <c r="B7" s="30" t="s">
        <v>7</v>
      </c>
      <c r="C7" s="38" t="s">
        <v>32</v>
      </c>
      <c r="D7" s="31">
        <v>4.5</v>
      </c>
      <c r="E7" s="32">
        <v>972</v>
      </c>
      <c r="F7" s="29" t="s">
        <v>6</v>
      </c>
      <c r="G7" s="29" t="s">
        <v>23</v>
      </c>
    </row>
    <row r="8" spans="1:7" x14ac:dyDescent="0.25">
      <c r="A8" s="33" t="s">
        <v>22</v>
      </c>
      <c r="B8" s="34" t="s">
        <v>7</v>
      </c>
      <c r="C8" s="34" t="s">
        <v>34</v>
      </c>
      <c r="D8" s="35">
        <v>4.5</v>
      </c>
      <c r="E8" s="36">
        <v>972</v>
      </c>
      <c r="F8" s="33" t="s">
        <v>6</v>
      </c>
      <c r="G8" s="33" t="s">
        <v>23</v>
      </c>
    </row>
    <row r="9" spans="1:7" x14ac:dyDescent="0.25">
      <c r="A9" s="29" t="s">
        <v>35</v>
      </c>
      <c r="B9" s="30" t="s">
        <v>7</v>
      </c>
      <c r="C9" s="30" t="s">
        <v>34</v>
      </c>
      <c r="D9" s="31">
        <v>4.5</v>
      </c>
      <c r="E9" s="32">
        <v>972</v>
      </c>
      <c r="F9" s="29" t="s">
        <v>6</v>
      </c>
      <c r="G9" s="29" t="s">
        <v>23</v>
      </c>
    </row>
    <row r="10" spans="1:7" x14ac:dyDescent="0.25">
      <c r="A10" s="33" t="s">
        <v>35</v>
      </c>
      <c r="B10" s="34" t="s">
        <v>7</v>
      </c>
      <c r="C10" s="34" t="s">
        <v>36</v>
      </c>
      <c r="D10" s="35">
        <v>2</v>
      </c>
      <c r="E10" s="36">
        <v>432</v>
      </c>
      <c r="F10" s="33" t="s">
        <v>6</v>
      </c>
      <c r="G10" s="33" t="s">
        <v>23</v>
      </c>
    </row>
    <row r="11" spans="1:7" x14ac:dyDescent="0.25">
      <c r="A11" s="29" t="s">
        <v>35</v>
      </c>
      <c r="B11" s="30" t="s">
        <v>7</v>
      </c>
      <c r="C11" s="30" t="s">
        <v>37</v>
      </c>
      <c r="D11" s="31">
        <v>3.5</v>
      </c>
      <c r="E11" s="32">
        <v>756</v>
      </c>
      <c r="F11" s="29" t="s">
        <v>6</v>
      </c>
      <c r="G11" s="29" t="s">
        <v>23</v>
      </c>
    </row>
    <row r="12" spans="1:7" x14ac:dyDescent="0.25">
      <c r="A12" s="33" t="s">
        <v>38</v>
      </c>
      <c r="B12" s="34" t="s">
        <v>7</v>
      </c>
      <c r="C12" s="34" t="s">
        <v>30</v>
      </c>
      <c r="D12" s="35">
        <v>3.5</v>
      </c>
      <c r="E12" s="36">
        <v>756</v>
      </c>
      <c r="F12" s="33" t="s">
        <v>6</v>
      </c>
      <c r="G12" s="33" t="s">
        <v>23</v>
      </c>
    </row>
    <row r="13" spans="1:7" x14ac:dyDescent="0.25">
      <c r="A13" s="29" t="s">
        <v>24</v>
      </c>
      <c r="B13" s="30" t="s">
        <v>7</v>
      </c>
      <c r="C13" s="30" t="s">
        <v>39</v>
      </c>
      <c r="D13" s="39" t="s">
        <v>40</v>
      </c>
      <c r="E13" s="32">
        <f>480.55*4.5+95</f>
        <v>2257.4749999999999</v>
      </c>
      <c r="F13" s="29" t="s">
        <v>25</v>
      </c>
      <c r="G13" s="29" t="s">
        <v>41</v>
      </c>
    </row>
    <row r="14" spans="1:7" x14ac:dyDescent="0.25">
      <c r="A14" s="29"/>
      <c r="B14" s="29"/>
      <c r="C14" s="29"/>
      <c r="D14" s="40" t="s">
        <v>20</v>
      </c>
      <c r="E14" s="41">
        <f>SUM(E3:E13)</f>
        <v>8802.2749999999996</v>
      </c>
      <c r="F14" s="29"/>
      <c r="G14" s="29"/>
    </row>
    <row r="16" spans="1:7" ht="12" customHeight="1" x14ac:dyDescent="0.25">
      <c r="A16" s="2"/>
      <c r="B16" s="2"/>
      <c r="C16" s="2"/>
      <c r="D16" s="1"/>
      <c r="E16" s="17"/>
      <c r="F16" s="3"/>
      <c r="G16" s="3"/>
    </row>
    <row r="17" spans="1:7" ht="12" customHeight="1" x14ac:dyDescent="0.25">
      <c r="A17" s="2"/>
      <c r="B17" s="2"/>
      <c r="C17" s="2"/>
      <c r="D17" s="1"/>
      <c r="E17" s="17"/>
      <c r="F17" s="3"/>
      <c r="G17" s="3"/>
    </row>
    <row r="18" spans="1:7" x14ac:dyDescent="0.25">
      <c r="A18" s="42" t="s">
        <v>27</v>
      </c>
      <c r="B18" s="42"/>
      <c r="C18" s="42"/>
    </row>
    <row r="19" spans="1:7" x14ac:dyDescent="0.25">
      <c r="A19" s="18" t="s">
        <v>11</v>
      </c>
      <c r="B19" s="18" t="s">
        <v>12</v>
      </c>
      <c r="C19" s="18" t="s">
        <v>13</v>
      </c>
    </row>
    <row r="20" spans="1:7" x14ac:dyDescent="0.25">
      <c r="A20" s="43" t="s">
        <v>14</v>
      </c>
      <c r="B20" s="44">
        <v>640.65</v>
      </c>
      <c r="C20" s="44">
        <v>343</v>
      </c>
    </row>
    <row r="21" spans="1:7" x14ac:dyDescent="0.25">
      <c r="A21" s="19" t="s">
        <v>15</v>
      </c>
      <c r="B21" s="20">
        <v>480.55</v>
      </c>
      <c r="C21" s="20">
        <v>216</v>
      </c>
    </row>
    <row r="22" spans="1:7" ht="37.5" x14ac:dyDescent="0.25">
      <c r="A22" s="45" t="s">
        <v>16</v>
      </c>
      <c r="B22" s="44">
        <v>480.55</v>
      </c>
      <c r="C22" s="44">
        <v>216</v>
      </c>
    </row>
    <row r="23" spans="1:7" x14ac:dyDescent="0.25">
      <c r="A23" s="19" t="s">
        <v>17</v>
      </c>
      <c r="B23" s="20">
        <v>480.55</v>
      </c>
      <c r="C23" s="20">
        <v>216</v>
      </c>
    </row>
    <row r="24" spans="1:7" x14ac:dyDescent="0.25">
      <c r="A24" s="46" t="s">
        <v>18</v>
      </c>
      <c r="B24" s="46"/>
      <c r="C24" s="46"/>
    </row>
    <row r="25" spans="1:7" x14ac:dyDescent="0.25">
      <c r="A25" s="21" t="s">
        <v>28</v>
      </c>
      <c r="B25" s="21"/>
      <c r="C25" s="21"/>
    </row>
  </sheetData>
  <mergeCells count="4">
    <mergeCell ref="A1:G1"/>
    <mergeCell ref="A18:C18"/>
    <mergeCell ref="A24:C24"/>
    <mergeCell ref="A25:C2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14"/>
  <sheetViews>
    <sheetView zoomScaleNormal="100" workbookViewId="0">
      <selection activeCell="G13" sqref="G13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5" max="5" width="9.85546875" bestFit="1" customWidth="1"/>
    <col min="6" max="6" width="11.5703125" customWidth="1"/>
    <col min="7" max="7" width="42.140625" customWidth="1"/>
    <col min="8" max="8" width="43.7109375" customWidth="1"/>
  </cols>
  <sheetData>
    <row r="1" spans="1:7" x14ac:dyDescent="0.25">
      <c r="A1" s="52" t="s">
        <v>42</v>
      </c>
      <c r="B1" s="52"/>
      <c r="C1" s="52"/>
      <c r="D1" s="52"/>
      <c r="E1" s="52"/>
      <c r="F1" s="52"/>
      <c r="G1" s="52"/>
    </row>
    <row r="2" spans="1:7" x14ac:dyDescent="0.25">
      <c r="A2" s="47" t="s">
        <v>0</v>
      </c>
      <c r="B2" s="47" t="s">
        <v>1</v>
      </c>
      <c r="C2" s="47" t="s">
        <v>2</v>
      </c>
      <c r="D2" s="47" t="s">
        <v>5</v>
      </c>
      <c r="E2" s="47" t="s">
        <v>21</v>
      </c>
      <c r="F2" s="47" t="s">
        <v>3</v>
      </c>
      <c r="G2" s="47" t="s">
        <v>4</v>
      </c>
    </row>
    <row r="3" spans="1:7" x14ac:dyDescent="0.25">
      <c r="A3" s="53" t="s">
        <v>26</v>
      </c>
      <c r="B3" s="54" t="s">
        <v>43</v>
      </c>
      <c r="C3" s="54" t="s">
        <v>34</v>
      </c>
      <c r="D3" s="55" t="s">
        <v>40</v>
      </c>
      <c r="E3" s="56">
        <v>2977.93</v>
      </c>
      <c r="F3" s="54" t="s">
        <v>25</v>
      </c>
      <c r="G3" s="57" t="s">
        <v>44</v>
      </c>
    </row>
    <row r="4" spans="1:7" x14ac:dyDescent="0.25">
      <c r="A4" s="48"/>
      <c r="B4" s="48"/>
      <c r="C4" s="48"/>
      <c r="D4" s="49" t="s">
        <v>45</v>
      </c>
      <c r="E4" s="50">
        <f>SUM(E3:E3)</f>
        <v>2977.93</v>
      </c>
      <c r="F4" s="51"/>
      <c r="G4" s="51"/>
    </row>
    <row r="7" spans="1:7" x14ac:dyDescent="0.25">
      <c r="A7" s="42" t="s">
        <v>27</v>
      </c>
      <c r="B7" s="42"/>
      <c r="C7" s="42"/>
    </row>
    <row r="8" spans="1:7" x14ac:dyDescent="0.25">
      <c r="A8" s="18" t="s">
        <v>11</v>
      </c>
      <c r="B8" s="18" t="s">
        <v>12</v>
      </c>
      <c r="C8" s="18" t="s">
        <v>13</v>
      </c>
    </row>
    <row r="9" spans="1:7" x14ac:dyDescent="0.25">
      <c r="A9" s="43" t="s">
        <v>14</v>
      </c>
      <c r="B9" s="44">
        <v>640.65</v>
      </c>
      <c r="C9" s="44">
        <v>343</v>
      </c>
    </row>
    <row r="10" spans="1:7" x14ac:dyDescent="0.25">
      <c r="A10" s="19" t="s">
        <v>15</v>
      </c>
      <c r="B10" s="20">
        <v>480.55</v>
      </c>
      <c r="C10" s="20">
        <v>216</v>
      </c>
    </row>
    <row r="11" spans="1:7" ht="37.5" x14ac:dyDescent="0.25">
      <c r="A11" s="45" t="s">
        <v>16</v>
      </c>
      <c r="B11" s="44">
        <v>480.55</v>
      </c>
      <c r="C11" s="44">
        <v>216</v>
      </c>
    </row>
    <row r="12" spans="1:7" x14ac:dyDescent="0.25">
      <c r="A12" s="19" t="s">
        <v>17</v>
      </c>
      <c r="B12" s="20">
        <v>480.55</v>
      </c>
      <c r="C12" s="20">
        <v>216</v>
      </c>
    </row>
    <row r="13" spans="1:7" x14ac:dyDescent="0.25">
      <c r="A13" s="46" t="s">
        <v>18</v>
      </c>
      <c r="B13" s="46"/>
      <c r="C13" s="46"/>
    </row>
    <row r="14" spans="1:7" x14ac:dyDescent="0.25">
      <c r="A14" s="21" t="s">
        <v>28</v>
      </c>
      <c r="B14" s="21"/>
      <c r="C14" s="21"/>
    </row>
  </sheetData>
  <mergeCells count="4">
    <mergeCell ref="A1:G1"/>
    <mergeCell ref="A7:C7"/>
    <mergeCell ref="A13:C13"/>
    <mergeCell ref="A14:C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G12" sqref="G12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22"/>
      <c r="B1" s="22"/>
      <c r="C1" s="22"/>
      <c r="D1" s="22"/>
      <c r="E1" s="22"/>
      <c r="F1" s="22"/>
      <c r="G1" s="22"/>
      <c r="H1" s="22"/>
    </row>
    <row r="2" spans="1:8" x14ac:dyDescent="0.25">
      <c r="A2" s="21"/>
      <c r="B2" s="21"/>
      <c r="C2" s="21"/>
      <c r="D2" s="23"/>
      <c r="E2" s="23"/>
      <c r="F2" s="23"/>
      <c r="G2" s="21"/>
      <c r="H2" s="21"/>
    </row>
    <row r="3" spans="1:8" x14ac:dyDescent="0.25">
      <c r="A3" s="21"/>
      <c r="B3" s="21"/>
      <c r="C3" s="21"/>
      <c r="D3" s="1"/>
      <c r="E3" s="1"/>
      <c r="F3" s="1"/>
      <c r="G3" s="21"/>
      <c r="H3" s="21"/>
    </row>
    <row r="4" spans="1:8" x14ac:dyDescent="0.25">
      <c r="A4" s="10"/>
      <c r="B4" s="11"/>
      <c r="C4" s="11"/>
      <c r="D4" s="12"/>
      <c r="E4" s="13"/>
      <c r="F4" s="13"/>
      <c r="G4" s="11"/>
      <c r="H4" s="14"/>
    </row>
    <row r="5" spans="1:8" x14ac:dyDescent="0.25">
      <c r="A5" s="24"/>
      <c r="B5" s="24"/>
      <c r="C5" s="24"/>
      <c r="D5" s="15"/>
      <c r="E5" s="16"/>
      <c r="F5" s="16"/>
      <c r="G5" s="24"/>
      <c r="H5" s="24"/>
    </row>
    <row r="8" spans="1:8" x14ac:dyDescent="0.25">
      <c r="A8" s="25" t="s">
        <v>10</v>
      </c>
      <c r="B8" s="25"/>
      <c r="C8" s="25"/>
    </row>
    <row r="9" spans="1:8" x14ac:dyDescent="0.25">
      <c r="A9" s="4" t="s">
        <v>11</v>
      </c>
      <c r="B9" s="4" t="s">
        <v>12</v>
      </c>
      <c r="C9" s="4" t="s">
        <v>13</v>
      </c>
    </row>
    <row r="10" spans="1:8" x14ac:dyDescent="0.25">
      <c r="A10" s="7" t="s">
        <v>14</v>
      </c>
      <c r="B10" s="8">
        <v>640.65</v>
      </c>
      <c r="C10" s="8">
        <v>416.68</v>
      </c>
    </row>
    <row r="11" spans="1:8" x14ac:dyDescent="0.25">
      <c r="A11" s="5" t="s">
        <v>15</v>
      </c>
      <c r="B11" s="6">
        <v>480.55</v>
      </c>
      <c r="C11" s="6">
        <v>262.39999999999998</v>
      </c>
    </row>
    <row r="12" spans="1:8" ht="57" x14ac:dyDescent="0.25">
      <c r="A12" s="9" t="s">
        <v>16</v>
      </c>
      <c r="B12" s="8">
        <v>480.55</v>
      </c>
      <c r="C12" s="8">
        <v>262.39999999999998</v>
      </c>
    </row>
    <row r="13" spans="1:8" x14ac:dyDescent="0.25">
      <c r="A13" s="5" t="s">
        <v>17</v>
      </c>
      <c r="B13" s="6">
        <v>480.55</v>
      </c>
      <c r="C13" s="6">
        <v>262.39999999999998</v>
      </c>
    </row>
    <row r="14" spans="1:8" x14ac:dyDescent="0.25">
      <c r="A14" s="26" t="s">
        <v>18</v>
      </c>
      <c r="B14" s="26"/>
      <c r="C14" s="26"/>
    </row>
    <row r="15" spans="1:8" x14ac:dyDescent="0.25">
      <c r="A15" s="21" t="s">
        <v>19</v>
      </c>
      <c r="B15" s="21"/>
      <c r="C15" s="21"/>
    </row>
  </sheetData>
  <mergeCells count="12">
    <mergeCell ref="A5:C5"/>
    <mergeCell ref="G5:H5"/>
    <mergeCell ref="A8:C8"/>
    <mergeCell ref="A14:C14"/>
    <mergeCell ref="A15:C15"/>
    <mergeCell ref="A1:H1"/>
    <mergeCell ref="A2:A3"/>
    <mergeCell ref="B2:B3"/>
    <mergeCell ref="C2:C3"/>
    <mergeCell ref="D2:F2"/>
    <mergeCell ref="G2:G3"/>
    <mergeCell ref="H2:H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2022-05-27T20:11:02Z</cp:lastPrinted>
  <dcterms:created xsi:type="dcterms:W3CDTF">2022-04-26T20:27:25Z</dcterms:created>
  <dcterms:modified xsi:type="dcterms:W3CDTF">2022-05-27T20:11:06Z</dcterms:modified>
</cp:coreProperties>
</file>