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rn-my.sharepoint.com/personal/sales_crea-rn_org_br/Documents/Crea-RN - Isolamento (1)/Tomada de Contas 2022/Março/Transparência/"/>
    </mc:Choice>
  </mc:AlternateContent>
  <xr:revisionPtr revIDLastSave="55" documentId="8_{7C3C20C2-49E8-4CEF-B649-B4F54BAB8588}" xr6:coauthVersionLast="47" xr6:coauthVersionMax="47" xr10:uidLastSave="{7BD8D495-6098-44F2-B43D-0C586DDCA76B}"/>
  <bookViews>
    <workbookView xWindow="-120" yWindow="-120" windowWidth="29040" windowHeight="15840" xr2:uid="{BFE995EC-12EC-437A-9A2B-AB774D5BB26E}"/>
  </bookViews>
  <sheets>
    <sheet name="Servidores" sheetId="1" r:id="rId1"/>
    <sheet name="Conselheiros" sheetId="2" r:id="rId2"/>
    <sheet name="Convidad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F4" i="3"/>
  <c r="F5" i="3" s="1"/>
  <c r="E19" i="2"/>
  <c r="F11" i="2"/>
  <c r="F19" i="2" s="1"/>
  <c r="E36" i="1" l="1"/>
  <c r="F26" i="1"/>
  <c r="F36" i="1" s="1"/>
</calcChain>
</file>

<file path=xl/sharedStrings.xml><?xml version="1.0" encoding="utf-8"?>
<sst xmlns="http://schemas.openxmlformats.org/spreadsheetml/2006/main" count="301" uniqueCount="127">
  <si>
    <t>VIAGENS DE SERVIDORES NO MÊS 03/2022</t>
  </si>
  <si>
    <t xml:space="preserve">FAVORECIDO </t>
  </si>
  <si>
    <t xml:space="preserve">FUNÇÃO </t>
  </si>
  <si>
    <t xml:space="preserve">PERÍODO </t>
  </si>
  <si>
    <t>CUSTOS ENVOLVIDOS</t>
  </si>
  <si>
    <t xml:space="preserve">DESTINO </t>
  </si>
  <si>
    <t xml:space="preserve">OBJETIVO </t>
  </si>
  <si>
    <t>QUANT.</t>
  </si>
  <si>
    <t xml:space="preserve">DIÁRIAS </t>
  </si>
  <si>
    <t>DESLOCAMENTO</t>
  </si>
  <si>
    <t>Wallas Tomaz dos Santos</t>
  </si>
  <si>
    <t xml:space="preserve">Assessor </t>
  </si>
  <si>
    <t>07 a 11/03/2022</t>
  </si>
  <si>
    <t>Diversos-RN</t>
  </si>
  <si>
    <t>Análise de processos administrativos</t>
  </si>
  <si>
    <t>Núbia Maria Lopes Véras</t>
  </si>
  <si>
    <t>PST</t>
  </si>
  <si>
    <t>Rakel Xavier da Silva</t>
  </si>
  <si>
    <t>SUBPROC</t>
  </si>
  <si>
    <t>Sérgio Luís Pegado Lemos</t>
  </si>
  <si>
    <t>06 a 22/03/2022</t>
  </si>
  <si>
    <t>Pau dos ferros-RN</t>
  </si>
  <si>
    <t>Substituição da Supervisora Andrea Iris</t>
  </si>
  <si>
    <t>Gleson Gurgel Gomes</t>
  </si>
  <si>
    <t>PFI</t>
  </si>
  <si>
    <t>16 a 18/03/2022</t>
  </si>
  <si>
    <t>Diversos</t>
  </si>
  <si>
    <t>Viagem de fiscalização</t>
  </si>
  <si>
    <t>Paulo Cesar de Mendonça</t>
  </si>
  <si>
    <t>15 a 18/03/2022</t>
  </si>
  <si>
    <t>21 a 24/03/2022</t>
  </si>
  <si>
    <t>Lá-Thutica Dernótica Almeida de Morais</t>
  </si>
  <si>
    <t>14 a 18/03/2022</t>
  </si>
  <si>
    <t>Gérson Ricardo de Oliveira</t>
  </si>
  <si>
    <t>Eva Falcão Soares</t>
  </si>
  <si>
    <t>Marcos Lucas de Souza Germano</t>
  </si>
  <si>
    <t>21 a 22/03/2022</t>
  </si>
  <si>
    <t>23 a 24/03/2022</t>
  </si>
  <si>
    <t>Emerson Fonseca de Souza</t>
  </si>
  <si>
    <t>Gislene Cabral Gouveia Cunha</t>
  </si>
  <si>
    <t>Marcos Antonio Andrade da Silva</t>
  </si>
  <si>
    <t>Nivaldo Crisóstomo Câmara</t>
  </si>
  <si>
    <t>Motorista</t>
  </si>
  <si>
    <t>Macau – RN</t>
  </si>
  <si>
    <t>Transportar móveis</t>
  </si>
  <si>
    <t>Mossoró – RN</t>
  </si>
  <si>
    <t xml:space="preserve">Conduzir a 
Assessora Andréa Azevedo </t>
  </si>
  <si>
    <t>Caicó – RN</t>
  </si>
  <si>
    <t xml:space="preserve">Conduzir Noronha Souza e Satva Leiros </t>
  </si>
  <si>
    <t>Andrea Azevedo Ferreira</t>
  </si>
  <si>
    <t>Validar documento na Prefeitura de Mossoró</t>
  </si>
  <si>
    <t>Sandra Ferreira De Lima Souza</t>
  </si>
  <si>
    <t>GER</t>
  </si>
  <si>
    <t>16 a 17/03/2022</t>
  </si>
  <si>
    <t>Natal – RN</t>
  </si>
  <si>
    <t>Participação do Lançamento da 
carteira digital</t>
  </si>
  <si>
    <t>Cristhiane Cirilo de Oliveira Miranda</t>
  </si>
  <si>
    <t>Gerente</t>
  </si>
  <si>
    <t>Participação do Lançamento da carteira digital
carteira digital</t>
  </si>
  <si>
    <t>Pablo Ruyz Madureira Aranha</t>
  </si>
  <si>
    <t>API</t>
  </si>
  <si>
    <t>22 a 24/03/2022</t>
  </si>
  <si>
    <t>2,5 + AT</t>
  </si>
  <si>
    <t>Brasília – DF</t>
  </si>
  <si>
    <t>Participação da da implantação da Lei de ATHIS para Engenharia</t>
  </si>
  <si>
    <t>Francisco Filho Araujo</t>
  </si>
  <si>
    <t>Supervisor</t>
  </si>
  <si>
    <t>Antônio Bernardo da Silva</t>
  </si>
  <si>
    <t>Elida Simone Fernandes de Lima</t>
  </si>
  <si>
    <t>SUP</t>
  </si>
  <si>
    <t>Realizar a medição dos espaços de coworking</t>
  </si>
  <si>
    <t>Satva Farias Leiros</t>
  </si>
  <si>
    <t>Participação em reunião administrativa na IRC</t>
  </si>
  <si>
    <t>Manoel Emídio de Medeiros Júnior</t>
  </si>
  <si>
    <t>Assessor</t>
  </si>
  <si>
    <t>30/03 a 01/04/2022</t>
  </si>
  <si>
    <t>Manutenção predial das inspetorias</t>
  </si>
  <si>
    <t>Joseane Palhares De Aquino</t>
  </si>
  <si>
    <t>Suporte</t>
  </si>
  <si>
    <t>Manutenção das redes de informática das inspetorias</t>
  </si>
  <si>
    <t>Carlos Roberto Noronha e Sousa</t>
  </si>
  <si>
    <t>Danielle Carvalho Felipe</t>
  </si>
  <si>
    <t>Assessora</t>
  </si>
  <si>
    <t>24 a 25/02/2022</t>
  </si>
  <si>
    <t>Participação na reunião da CEA no mês 02/2022</t>
  </si>
  <si>
    <t>-</t>
  </si>
  <si>
    <t>Participação na reunião da CEA no mês 03/2022</t>
  </si>
  <si>
    <t>Valor Total</t>
  </si>
  <si>
    <t>TABELA DE DIÁRIAS A PARTIR DE 12.04.2022 (Portaria n° 051/2022)</t>
  </si>
  <si>
    <t>Os Beneficiários</t>
  </si>
  <si>
    <t>Interestadual</t>
  </si>
  <si>
    <t>Intermunicipal</t>
  </si>
  <si>
    <t>Presidente, Diretores e Conselheiros.</t>
  </si>
  <si>
    <t>Superintendentes e Chefe de Gabinete.</t>
  </si>
  <si>
    <t>Cargos de Livre Provimento, Profissionais Especializados  –  PES, Profissionais 
do Sistema – PSI, Convidados e Inspetores Regionais.</t>
  </si>
  <si>
    <t>Profissionais de Fiscalização demais servidores.</t>
  </si>
  <si>
    <t>AUXÍLIO TRANSLADO – AT R$ 95,00</t>
  </si>
  <si>
    <t>Reembolso p/quilometro rodado: R$ 1,12</t>
  </si>
  <si>
    <t>VIAGENS DE DIRETORES/CONSELHEIROS E INSPETORES NO MÊS 03/2022</t>
  </si>
  <si>
    <r>
      <t xml:space="preserve">Francisco Joseraldo </t>
    </r>
    <r>
      <rPr>
        <sz val="8"/>
        <rFont val="Calibri"/>
        <family val="2"/>
        <scheme val="minor"/>
      </rPr>
      <t xml:space="preserve">Medeiros do Vale </t>
    </r>
  </si>
  <si>
    <t>Conselheiro</t>
  </si>
  <si>
    <t>21 a 22/02/2022</t>
  </si>
  <si>
    <t>Participação na Sessão Plenária do mês 02/2022</t>
  </si>
  <si>
    <r>
      <t xml:space="preserve">Francisco Joseraldo </t>
    </r>
    <r>
      <rPr>
        <sz val="8"/>
        <rFont val="Calibri"/>
        <family val="2"/>
        <scheme val="minor"/>
      </rPr>
      <t>Medeiros do Vale</t>
    </r>
  </si>
  <si>
    <t>17 a 18/03/2022</t>
  </si>
  <si>
    <t>28 a 29/03/2022</t>
  </si>
  <si>
    <t>Participação da reunião da sessão plenária do mês 03/2022</t>
  </si>
  <si>
    <t xml:space="preserve">Allyson Rocha Alves </t>
  </si>
  <si>
    <t>Allyson Rocha Alves</t>
  </si>
  <si>
    <r>
      <t xml:space="preserve">Ana Adalgisa Dias </t>
    </r>
    <r>
      <rPr>
        <sz val="8"/>
        <rFont val="Calibri"/>
        <family val="2"/>
        <scheme val="minor"/>
      </rPr>
      <t>Paulino</t>
    </r>
  </si>
  <si>
    <t>Presidente</t>
  </si>
  <si>
    <t>Participação na agenda Brasília e reunião plenária do CONFEA</t>
  </si>
  <si>
    <r>
      <t xml:space="preserve">Francisco Iuri Aires </t>
    </r>
    <r>
      <rPr>
        <sz val="8"/>
        <rFont val="Calibri"/>
        <family val="2"/>
        <scheme val="minor"/>
      </rPr>
      <t>Nunes</t>
    </r>
  </si>
  <si>
    <t>Inspetor</t>
  </si>
  <si>
    <t>Francisco Iuri Aires Nunes</t>
  </si>
  <si>
    <t>Jardel Dantas da Cunha</t>
  </si>
  <si>
    <t>24 a 25/03/2022</t>
  </si>
  <si>
    <t>Erinaldo de Lima Costa</t>
  </si>
  <si>
    <t>04 a 05/04/2022</t>
  </si>
  <si>
    <t>Participação na reunião da CEEC no mês 04/2022</t>
  </si>
  <si>
    <t>Júlio César Fernandes de Sena</t>
  </si>
  <si>
    <t>VIAGENS DE CONVIDADOS/COLABORADORES NO MÊS 03/2022</t>
  </si>
  <si>
    <r>
      <t xml:space="preserve">Elaine Felizola Prado </t>
    </r>
    <r>
      <rPr>
        <sz val="8"/>
        <rFont val="Calibri"/>
        <family val="2"/>
        <scheme val="minor"/>
      </rPr>
      <t>Nascimento</t>
    </r>
  </si>
  <si>
    <t>Colaborador</t>
  </si>
  <si>
    <t>3,5 + AT</t>
  </si>
  <si>
    <t>Treinamento dos Conselheiros</t>
  </si>
  <si>
    <t xml:space="preserve">Valor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</si>
</sst>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[$R$-416]\ #,##0.00;[Red]\-[$R$-416]\ #,##0.00"/>
    <numFmt numFmtId="166" formatCode="d/m/yyyy"/>
    <numFmt numFmtId="167" formatCode="&quot;R$&quot;\ #,##0.00"/>
    <numFmt numFmtId="168" formatCode="_(* #,##0.00_);_(* \(#,##0.00\);_(* \-??_);_(@_)"/>
    <numFmt numFmtId="169" formatCode="&quot;R$ &quot;#,##0.00"/>
    <numFmt numFmtId="170" formatCode="_-* #,##0.00_-;\-* #,##0.00_-;_-* \-??_-;_-@_-"/>
    <numFmt numFmtId="171" formatCode="dd/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4C7E7"/>
        <bgColor rgb="FFADC5E7"/>
      </patternFill>
    </fill>
    <fill>
      <patternFill patternType="solid">
        <fgColor theme="0"/>
        <bgColor rgb="FFADC5E7"/>
      </patternFill>
    </fill>
    <fill>
      <patternFill patternType="solid">
        <fgColor rgb="FFADC5E7"/>
        <bgColor rgb="FFB4C7E7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B4C7E7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rgb="FF96969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B4C7E7"/>
      </patternFill>
    </fill>
    <fill>
      <patternFill patternType="solid">
        <fgColor theme="4" tint="0.59999389629810485"/>
        <bgColor rgb="FFFFFF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5" fontId="4" fillId="4" borderId="0" xfId="1" applyNumberFormat="1" applyFont="1" applyFill="1" applyBorder="1" applyAlignment="1" applyProtection="1">
      <alignment horizontal="right"/>
    </xf>
    <xf numFmtId="0" fontId="4" fillId="4" borderId="0" xfId="0" applyFont="1" applyFill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1" applyNumberFormat="1" applyFont="1" applyBorder="1" applyAlignment="1" applyProtection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3" fillId="4" borderId="0" xfId="0" applyFont="1" applyFill="1"/>
    <xf numFmtId="166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3" fillId="0" borderId="0" xfId="0" applyFont="1" applyAlignment="1">
      <alignment horizontal="justify"/>
    </xf>
    <xf numFmtId="49" fontId="4" fillId="5" borderId="0" xfId="0" applyNumberFormat="1" applyFont="1" applyFill="1" applyAlignment="1">
      <alignment horizontal="center"/>
    </xf>
    <xf numFmtId="164" fontId="4" fillId="5" borderId="0" xfId="0" applyNumberFormat="1" applyFont="1" applyFill="1" applyAlignment="1">
      <alignment horizontal="center"/>
    </xf>
    <xf numFmtId="165" fontId="4" fillId="5" borderId="0" xfId="1" applyNumberFormat="1" applyFont="1" applyFill="1" applyBorder="1" applyAlignment="1" applyProtection="1">
      <alignment horizontal="right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4" fontId="4" fillId="4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6" borderId="0" xfId="0" applyFont="1" applyFill="1" applyAlignment="1">
      <alignment horizontal="left" vertical="center"/>
    </xf>
    <xf numFmtId="166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right"/>
    </xf>
    <xf numFmtId="166" fontId="3" fillId="4" borderId="0" xfId="0" applyNumberFormat="1" applyFont="1" applyFill="1" applyAlignment="1">
      <alignment horizontal="left"/>
    </xf>
    <xf numFmtId="165" fontId="4" fillId="4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center"/>
    </xf>
    <xf numFmtId="167" fontId="2" fillId="0" borderId="0" xfId="1" applyNumberFormat="1" applyFont="1" applyBorder="1" applyAlignment="1" applyProtection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2" fillId="2" borderId="0" xfId="1" applyFont="1" applyFill="1" applyBorder="1" applyAlignment="1" applyProtection="1">
      <alignment horizontal="center"/>
    </xf>
    <xf numFmtId="43" fontId="2" fillId="3" borderId="0" xfId="1" applyFont="1" applyFill="1" applyBorder="1" applyAlignment="1" applyProtection="1">
      <alignment horizontal="center"/>
    </xf>
    <xf numFmtId="168" fontId="2" fillId="7" borderId="0" xfId="1" applyNumberFormat="1" applyFont="1" applyFill="1" applyBorder="1" applyAlignment="1" applyProtection="1">
      <alignment horizontal="center"/>
    </xf>
    <xf numFmtId="168" fontId="4" fillId="7" borderId="0" xfId="1" applyNumberFormat="1" applyFont="1" applyFill="1" applyBorder="1" applyAlignment="1" applyProtection="1">
      <alignment horizontal="left"/>
    </xf>
    <xf numFmtId="169" fontId="4" fillId="7" borderId="0" xfId="1" applyNumberFormat="1" applyFont="1" applyFill="1" applyBorder="1" applyAlignment="1" applyProtection="1">
      <alignment horizontal="center"/>
    </xf>
    <xf numFmtId="168" fontId="2" fillId="8" borderId="0" xfId="1" applyNumberFormat="1" applyFont="1" applyFill="1" applyBorder="1" applyAlignment="1" applyProtection="1">
      <alignment horizontal="center"/>
    </xf>
    <xf numFmtId="168" fontId="4" fillId="8" borderId="0" xfId="1" applyNumberFormat="1" applyFont="1" applyFill="1" applyBorder="1" applyAlignment="1" applyProtection="1">
      <alignment horizontal="left"/>
    </xf>
    <xf numFmtId="169" fontId="4" fillId="8" borderId="0" xfId="1" applyNumberFormat="1" applyFont="1" applyFill="1" applyBorder="1" applyAlignment="1" applyProtection="1">
      <alignment horizontal="center"/>
    </xf>
    <xf numFmtId="170" fontId="4" fillId="8" borderId="0" xfId="1" applyNumberFormat="1" applyFont="1" applyFill="1" applyBorder="1" applyAlignment="1" applyProtection="1">
      <alignment wrapText="1"/>
    </xf>
    <xf numFmtId="168" fontId="2" fillId="8" borderId="0" xfId="1" applyNumberFormat="1" applyFont="1" applyFill="1" applyBorder="1" applyAlignment="1" applyProtection="1">
      <alignment horizontal="center" vertical="center"/>
    </xf>
    <xf numFmtId="166" fontId="3" fillId="9" borderId="0" xfId="0" applyNumberFormat="1" applyFont="1" applyFill="1" applyAlignment="1">
      <alignment horizontal="left"/>
    </xf>
    <xf numFmtId="166" fontId="3" fillId="9" borderId="0" xfId="0" applyNumberFormat="1" applyFont="1" applyFill="1" applyAlignment="1">
      <alignment horizontal="center"/>
    </xf>
    <xf numFmtId="14" fontId="4" fillId="9" borderId="0" xfId="0" applyNumberFormat="1" applyFont="1" applyFill="1" applyAlignment="1">
      <alignment horizontal="center"/>
    </xf>
    <xf numFmtId="0" fontId="4" fillId="9" borderId="0" xfId="0" applyFont="1" applyFill="1" applyAlignment="1">
      <alignment horizontal="center"/>
    </xf>
    <xf numFmtId="165" fontId="4" fillId="9" borderId="0" xfId="0" applyNumberFormat="1" applyFont="1" applyFill="1" applyAlignment="1">
      <alignment horizontal="right"/>
    </xf>
    <xf numFmtId="166" fontId="4" fillId="9" borderId="0" xfId="0" applyNumberFormat="1" applyFont="1" applyFill="1" applyAlignment="1">
      <alignment horizontal="center"/>
    </xf>
    <xf numFmtId="0" fontId="4" fillId="9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14" fontId="4" fillId="5" borderId="0" xfId="0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65" fontId="4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165" fontId="3" fillId="6" borderId="0" xfId="0" applyNumberFormat="1" applyFont="1" applyFill="1" applyAlignment="1">
      <alignment horizontal="right"/>
    </xf>
    <xf numFmtId="0" fontId="4" fillId="10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167" fontId="5" fillId="0" borderId="0" xfId="1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left" vertical="center" wrapText="1"/>
    </xf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center"/>
    </xf>
    <xf numFmtId="14" fontId="4" fillId="11" borderId="0" xfId="0" applyNumberFormat="1" applyFont="1" applyFill="1" applyAlignment="1">
      <alignment horizontal="center"/>
    </xf>
    <xf numFmtId="165" fontId="4" fillId="11" borderId="0" xfId="0" applyNumberFormat="1" applyFont="1" applyFill="1" applyAlignment="1">
      <alignment horizontal="right"/>
    </xf>
    <xf numFmtId="0" fontId="4" fillId="9" borderId="0" xfId="0" applyFont="1" applyFill="1" applyAlignment="1">
      <alignment horizontal="left"/>
    </xf>
    <xf numFmtId="171" fontId="4" fillId="11" borderId="0" xfId="0" applyNumberFormat="1" applyFont="1" applyFill="1" applyAlignment="1">
      <alignment horizontal="center"/>
    </xf>
    <xf numFmtId="0" fontId="4" fillId="12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4" fillId="12" borderId="0" xfId="0" applyFont="1" applyFill="1" applyAlignment="1">
      <alignment horizontal="center"/>
    </xf>
    <xf numFmtId="165" fontId="4" fillId="12" borderId="0" xfId="0" applyNumberFormat="1" applyFont="1" applyFill="1" applyAlignment="1">
      <alignment horizontal="right"/>
    </xf>
    <xf numFmtId="165" fontId="3" fillId="12" borderId="0" xfId="0" applyNumberFormat="1" applyFont="1" applyFill="1" applyAlignment="1">
      <alignment horizontal="right"/>
    </xf>
    <xf numFmtId="165" fontId="3" fillId="11" borderId="0" xfId="0" applyNumberFormat="1" applyFont="1" applyFill="1" applyAlignment="1">
      <alignment horizontal="right"/>
    </xf>
    <xf numFmtId="0" fontId="4" fillId="11" borderId="0" xfId="0" applyFont="1" applyFill="1" applyAlignment="1">
      <alignment horizontal="left"/>
    </xf>
    <xf numFmtId="43" fontId="3" fillId="4" borderId="0" xfId="1" applyFont="1" applyFill="1" applyBorder="1" applyAlignment="1" applyProtection="1">
      <alignment horizontal="left"/>
    </xf>
    <xf numFmtId="43" fontId="4" fillId="4" borderId="0" xfId="1" applyFont="1" applyFill="1" applyBorder="1" applyAlignment="1" applyProtection="1">
      <alignment horizontal="center"/>
    </xf>
    <xf numFmtId="2" fontId="4" fillId="4" borderId="0" xfId="1" applyNumberFormat="1" applyFont="1" applyFill="1" applyBorder="1" applyAlignment="1" applyProtection="1">
      <alignment horizontal="center"/>
    </xf>
    <xf numFmtId="167" fontId="4" fillId="4" borderId="0" xfId="1" applyNumberFormat="1" applyFont="1" applyFill="1" applyBorder="1" applyAlignment="1" applyProtection="1">
      <alignment horizontal="right" vertical="center"/>
    </xf>
    <xf numFmtId="49" fontId="4" fillId="4" borderId="0" xfId="1" applyNumberFormat="1" applyFont="1" applyFill="1" applyBorder="1" applyAlignment="1" applyProtection="1">
      <alignment horizontal="left" vertical="center"/>
    </xf>
    <xf numFmtId="43" fontId="4" fillId="5" borderId="0" xfId="1" applyFont="1" applyFill="1" applyBorder="1" applyAlignment="1" applyProtection="1">
      <alignment horizontal="center" vertical="center"/>
    </xf>
    <xf numFmtId="43" fontId="2" fillId="5" borderId="0" xfId="1" applyFont="1" applyFill="1" applyBorder="1" applyAlignment="1" applyProtection="1">
      <alignment horizontal="center"/>
    </xf>
    <xf numFmtId="167" fontId="2" fillId="5" borderId="0" xfId="1" applyNumberFormat="1" applyFont="1" applyFill="1" applyBorder="1" applyAlignment="1" applyProtection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2A4C-C731-400B-969F-04702C1C3AE2}">
  <dimension ref="A1:H46"/>
  <sheetViews>
    <sheetView tabSelected="1" topLeftCell="A10" zoomScaleNormal="100" workbookViewId="0">
      <selection activeCell="F45" sqref="F45"/>
    </sheetView>
  </sheetViews>
  <sheetFormatPr defaultRowHeight="15" x14ac:dyDescent="0.25"/>
  <cols>
    <col min="1" max="1" width="27.5703125" bestFit="1" customWidth="1"/>
    <col min="2" max="2" width="8.140625" bestFit="1" customWidth="1"/>
    <col min="3" max="3" width="14.5703125" bestFit="1" customWidth="1"/>
    <col min="4" max="4" width="8.42578125" customWidth="1"/>
    <col min="5" max="5" width="12.5703125" customWidth="1"/>
    <col min="6" max="6" width="12.5703125" bestFit="1" customWidth="1"/>
    <col min="7" max="7" width="12.85546875" bestFit="1" customWidth="1"/>
    <col min="8" max="8" width="42" customWidth="1"/>
  </cols>
  <sheetData>
    <row r="1" spans="1:8" ht="12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8" ht="12" customHeight="1" x14ac:dyDescent="0.25">
      <c r="A2" s="36" t="s">
        <v>1</v>
      </c>
      <c r="B2" s="36" t="s">
        <v>2</v>
      </c>
      <c r="C2" s="36" t="s">
        <v>3</v>
      </c>
      <c r="D2" s="39" t="s">
        <v>4</v>
      </c>
      <c r="E2" s="39"/>
      <c r="F2" s="39"/>
      <c r="G2" s="36" t="s">
        <v>5</v>
      </c>
      <c r="H2" s="36" t="s">
        <v>6</v>
      </c>
    </row>
    <row r="3" spans="1:8" ht="12" customHeight="1" x14ac:dyDescent="0.25">
      <c r="A3" s="36"/>
      <c r="B3" s="36"/>
      <c r="C3" s="36"/>
      <c r="D3" s="1" t="s">
        <v>7</v>
      </c>
      <c r="E3" s="1" t="s">
        <v>8</v>
      </c>
      <c r="F3" s="1" t="s">
        <v>9</v>
      </c>
      <c r="G3" s="36"/>
      <c r="H3" s="36"/>
    </row>
    <row r="4" spans="1:8" ht="12" customHeight="1" x14ac:dyDescent="0.25">
      <c r="A4" s="2" t="s">
        <v>10</v>
      </c>
      <c r="B4" s="3" t="s">
        <v>11</v>
      </c>
      <c r="C4" s="4" t="s">
        <v>12</v>
      </c>
      <c r="D4" s="5">
        <v>4.5</v>
      </c>
      <c r="E4" s="6">
        <v>1180.8</v>
      </c>
      <c r="F4" s="6">
        <v>0</v>
      </c>
      <c r="G4" s="4" t="s">
        <v>13</v>
      </c>
      <c r="H4" s="7" t="s">
        <v>14</v>
      </c>
    </row>
    <row r="5" spans="1:8" ht="12" customHeight="1" x14ac:dyDescent="0.25">
      <c r="A5" s="8" t="s">
        <v>15</v>
      </c>
      <c r="B5" s="9" t="s">
        <v>16</v>
      </c>
      <c r="C5" s="10" t="s">
        <v>12</v>
      </c>
      <c r="D5" s="11">
        <v>4.5</v>
      </c>
      <c r="E5" s="12">
        <v>1180.8</v>
      </c>
      <c r="F5" s="12">
        <v>0</v>
      </c>
      <c r="G5" s="13" t="s">
        <v>13</v>
      </c>
      <c r="H5" s="14" t="s">
        <v>14</v>
      </c>
    </row>
    <row r="6" spans="1:8" ht="12" customHeight="1" x14ac:dyDescent="0.25">
      <c r="A6" s="15" t="s">
        <v>17</v>
      </c>
      <c r="B6" s="4" t="s">
        <v>18</v>
      </c>
      <c r="C6" s="16" t="s">
        <v>12</v>
      </c>
      <c r="D6" s="5">
        <v>4.5</v>
      </c>
      <c r="E6" s="6">
        <v>1180.8</v>
      </c>
      <c r="F6" s="6">
        <v>0</v>
      </c>
      <c r="G6" s="17" t="s">
        <v>13</v>
      </c>
      <c r="H6" s="7" t="s">
        <v>14</v>
      </c>
    </row>
    <row r="7" spans="1:8" ht="12" customHeight="1" x14ac:dyDescent="0.25">
      <c r="A7" s="18" t="s">
        <v>19</v>
      </c>
      <c r="B7" s="9" t="s">
        <v>16</v>
      </c>
      <c r="C7" s="19" t="s">
        <v>20</v>
      </c>
      <c r="D7" s="20">
        <v>16.5</v>
      </c>
      <c r="E7" s="21">
        <v>4329.6000000000004</v>
      </c>
      <c r="F7" s="21">
        <v>0</v>
      </c>
      <c r="G7" s="22" t="s">
        <v>21</v>
      </c>
      <c r="H7" s="23" t="s">
        <v>22</v>
      </c>
    </row>
    <row r="8" spans="1:8" ht="12" customHeight="1" x14ac:dyDescent="0.25">
      <c r="A8" s="2" t="s">
        <v>23</v>
      </c>
      <c r="B8" s="3" t="s">
        <v>24</v>
      </c>
      <c r="C8" s="16" t="s">
        <v>25</v>
      </c>
      <c r="D8" s="5">
        <v>2.5</v>
      </c>
      <c r="E8" s="6">
        <v>656</v>
      </c>
      <c r="F8" s="6">
        <v>0</v>
      </c>
      <c r="G8" s="4" t="s">
        <v>26</v>
      </c>
      <c r="H8" s="7" t="s">
        <v>27</v>
      </c>
    </row>
    <row r="9" spans="1:8" ht="12" customHeight="1" x14ac:dyDescent="0.25">
      <c r="A9" s="24" t="s">
        <v>28</v>
      </c>
      <c r="B9" s="25" t="s">
        <v>24</v>
      </c>
      <c r="C9" s="10" t="s">
        <v>29</v>
      </c>
      <c r="D9" s="9">
        <v>3.5</v>
      </c>
      <c r="E9" s="12">
        <v>918.4</v>
      </c>
      <c r="F9" s="12">
        <v>0</v>
      </c>
      <c r="G9" s="9" t="s">
        <v>26</v>
      </c>
      <c r="H9" s="14" t="s">
        <v>27</v>
      </c>
    </row>
    <row r="10" spans="1:8" ht="12" customHeight="1" x14ac:dyDescent="0.25">
      <c r="A10" s="2" t="s">
        <v>28</v>
      </c>
      <c r="B10" s="3" t="s">
        <v>24</v>
      </c>
      <c r="C10" s="16" t="s">
        <v>30</v>
      </c>
      <c r="D10" s="5">
        <v>3.5</v>
      </c>
      <c r="E10" s="6">
        <v>918.4</v>
      </c>
      <c r="F10" s="6">
        <v>0</v>
      </c>
      <c r="G10" s="4" t="s">
        <v>26</v>
      </c>
      <c r="H10" s="7" t="s">
        <v>27</v>
      </c>
    </row>
    <row r="11" spans="1:8" ht="12" customHeight="1" x14ac:dyDescent="0.25">
      <c r="A11" s="24" t="s">
        <v>31</v>
      </c>
      <c r="B11" s="25" t="s">
        <v>24</v>
      </c>
      <c r="C11" s="10" t="s">
        <v>32</v>
      </c>
      <c r="D11" s="9">
        <v>4.5</v>
      </c>
      <c r="E11" s="12">
        <v>1180.8</v>
      </c>
      <c r="F11" s="12">
        <v>0</v>
      </c>
      <c r="G11" s="9" t="s">
        <v>26</v>
      </c>
      <c r="H11" s="14" t="s">
        <v>27</v>
      </c>
    </row>
    <row r="12" spans="1:8" ht="12" customHeight="1" x14ac:dyDescent="0.25">
      <c r="A12" s="2" t="s">
        <v>33</v>
      </c>
      <c r="B12" s="3" t="s">
        <v>24</v>
      </c>
      <c r="C12" s="16" t="s">
        <v>32</v>
      </c>
      <c r="D12" s="5">
        <v>4.5</v>
      </c>
      <c r="E12" s="6">
        <v>1180.8</v>
      </c>
      <c r="F12" s="6">
        <v>0</v>
      </c>
      <c r="G12" s="4" t="s">
        <v>26</v>
      </c>
      <c r="H12" s="7" t="s">
        <v>27</v>
      </c>
    </row>
    <row r="13" spans="1:8" ht="12" customHeight="1" x14ac:dyDescent="0.25">
      <c r="A13" s="24" t="s">
        <v>34</v>
      </c>
      <c r="B13" s="25" t="s">
        <v>24</v>
      </c>
      <c r="C13" s="10" t="s">
        <v>32</v>
      </c>
      <c r="D13" s="9">
        <v>4.5</v>
      </c>
      <c r="E13" s="12">
        <v>1180.8</v>
      </c>
      <c r="F13" s="12">
        <v>0</v>
      </c>
      <c r="G13" s="9" t="s">
        <v>26</v>
      </c>
      <c r="H13" s="14" t="s">
        <v>27</v>
      </c>
    </row>
    <row r="14" spans="1:8" ht="12" customHeight="1" x14ac:dyDescent="0.25">
      <c r="A14" s="2" t="s">
        <v>35</v>
      </c>
      <c r="B14" s="3" t="s">
        <v>24</v>
      </c>
      <c r="C14" s="16" t="s">
        <v>32</v>
      </c>
      <c r="D14" s="5">
        <v>4.5</v>
      </c>
      <c r="E14" s="6">
        <v>1180.8</v>
      </c>
      <c r="F14" s="6">
        <v>0</v>
      </c>
      <c r="G14" s="4" t="s">
        <v>26</v>
      </c>
      <c r="H14" s="7" t="s">
        <v>27</v>
      </c>
    </row>
    <row r="15" spans="1:8" ht="12" customHeight="1" x14ac:dyDescent="0.25">
      <c r="A15" s="24" t="s">
        <v>35</v>
      </c>
      <c r="B15" s="25" t="s">
        <v>24</v>
      </c>
      <c r="C15" s="10" t="s">
        <v>36</v>
      </c>
      <c r="D15" s="9">
        <v>0.6</v>
      </c>
      <c r="E15" s="12">
        <v>157.44</v>
      </c>
      <c r="F15" s="12">
        <v>0</v>
      </c>
      <c r="G15" s="9" t="s">
        <v>26</v>
      </c>
      <c r="H15" s="14" t="s">
        <v>27</v>
      </c>
    </row>
    <row r="16" spans="1:8" ht="12" customHeight="1" x14ac:dyDescent="0.25">
      <c r="A16" s="2" t="s">
        <v>35</v>
      </c>
      <c r="B16" s="3" t="s">
        <v>24</v>
      </c>
      <c r="C16" s="16" t="s">
        <v>37</v>
      </c>
      <c r="D16" s="5">
        <v>0.6</v>
      </c>
      <c r="E16" s="6">
        <v>157.44</v>
      </c>
      <c r="F16" s="6">
        <v>0</v>
      </c>
      <c r="G16" s="4" t="s">
        <v>26</v>
      </c>
      <c r="H16" s="7" t="s">
        <v>27</v>
      </c>
    </row>
    <row r="17" spans="1:8" ht="12" customHeight="1" x14ac:dyDescent="0.25">
      <c r="A17" s="24" t="s">
        <v>38</v>
      </c>
      <c r="B17" s="25" t="s">
        <v>24</v>
      </c>
      <c r="C17" s="10" t="s">
        <v>32</v>
      </c>
      <c r="D17" s="9">
        <v>4.5</v>
      </c>
      <c r="E17" s="12">
        <v>1180.8</v>
      </c>
      <c r="F17" s="12">
        <v>0</v>
      </c>
      <c r="G17" s="9" t="s">
        <v>26</v>
      </c>
      <c r="H17" s="14" t="s">
        <v>27</v>
      </c>
    </row>
    <row r="18" spans="1:8" ht="12" customHeight="1" x14ac:dyDescent="0.25">
      <c r="A18" s="2" t="s">
        <v>39</v>
      </c>
      <c r="B18" s="3" t="s">
        <v>24</v>
      </c>
      <c r="C18" s="16" t="s">
        <v>32</v>
      </c>
      <c r="D18" s="5">
        <v>4.5</v>
      </c>
      <c r="E18" s="6">
        <v>1180.8</v>
      </c>
      <c r="F18" s="6">
        <v>0</v>
      </c>
      <c r="G18" s="4" t="s">
        <v>26</v>
      </c>
      <c r="H18" s="7" t="s">
        <v>27</v>
      </c>
    </row>
    <row r="19" spans="1:8" ht="12" customHeight="1" x14ac:dyDescent="0.25">
      <c r="A19" s="24" t="s">
        <v>40</v>
      </c>
      <c r="B19" s="25" t="s">
        <v>24</v>
      </c>
      <c r="C19" s="10" t="s">
        <v>32</v>
      </c>
      <c r="D19" s="9">
        <v>2.4</v>
      </c>
      <c r="E19" s="12">
        <v>629.76</v>
      </c>
      <c r="F19" s="12">
        <v>0</v>
      </c>
      <c r="G19" s="9" t="s">
        <v>26</v>
      </c>
      <c r="H19" s="14" t="s">
        <v>27</v>
      </c>
    </row>
    <row r="20" spans="1:8" ht="12" customHeight="1" x14ac:dyDescent="0.25">
      <c r="A20" s="2" t="s">
        <v>41</v>
      </c>
      <c r="B20" s="3" t="s">
        <v>42</v>
      </c>
      <c r="C20" s="26">
        <v>44630</v>
      </c>
      <c r="D20" s="5">
        <v>0.3</v>
      </c>
      <c r="E20" s="6">
        <v>78.72</v>
      </c>
      <c r="F20" s="6">
        <v>0</v>
      </c>
      <c r="G20" s="4" t="s">
        <v>43</v>
      </c>
      <c r="H20" s="7" t="s">
        <v>44</v>
      </c>
    </row>
    <row r="21" spans="1:8" ht="12" customHeight="1" x14ac:dyDescent="0.25">
      <c r="A21" s="24" t="s">
        <v>41</v>
      </c>
      <c r="B21" s="25" t="s">
        <v>42</v>
      </c>
      <c r="C21" s="27">
        <v>44635</v>
      </c>
      <c r="D21" s="9">
        <v>0.5</v>
      </c>
      <c r="E21" s="12">
        <v>131.19999999999999</v>
      </c>
      <c r="F21" s="12">
        <v>0</v>
      </c>
      <c r="G21" s="9" t="s">
        <v>45</v>
      </c>
      <c r="H21" s="14" t="s">
        <v>46</v>
      </c>
    </row>
    <row r="22" spans="1:8" ht="12" customHeight="1" x14ac:dyDescent="0.25">
      <c r="A22" s="2" t="s">
        <v>41</v>
      </c>
      <c r="B22" s="3" t="s">
        <v>42</v>
      </c>
      <c r="C22" s="26">
        <v>44651</v>
      </c>
      <c r="D22" s="5">
        <v>0.5</v>
      </c>
      <c r="E22" s="6">
        <v>131.19999999999999</v>
      </c>
      <c r="F22" s="6">
        <v>0</v>
      </c>
      <c r="G22" s="4" t="s">
        <v>47</v>
      </c>
      <c r="H22" s="7" t="s">
        <v>48</v>
      </c>
    </row>
    <row r="23" spans="1:8" ht="12" customHeight="1" x14ac:dyDescent="0.25">
      <c r="A23" s="24" t="s">
        <v>49</v>
      </c>
      <c r="B23" s="25" t="s">
        <v>11</v>
      </c>
      <c r="C23" s="27">
        <v>44635</v>
      </c>
      <c r="D23" s="9">
        <v>0.5</v>
      </c>
      <c r="E23" s="12">
        <v>131.19999999999999</v>
      </c>
      <c r="F23" s="12">
        <v>0</v>
      </c>
      <c r="G23" s="9" t="s">
        <v>45</v>
      </c>
      <c r="H23" s="14" t="s">
        <v>50</v>
      </c>
    </row>
    <row r="24" spans="1:8" ht="12" customHeight="1" x14ac:dyDescent="0.25">
      <c r="A24" s="2" t="s">
        <v>51</v>
      </c>
      <c r="B24" s="4" t="s">
        <v>52</v>
      </c>
      <c r="C24" s="16" t="s">
        <v>53</v>
      </c>
      <c r="D24" s="5">
        <v>1.5</v>
      </c>
      <c r="E24" s="6">
        <v>393.6</v>
      </c>
      <c r="F24" s="6">
        <v>197.34</v>
      </c>
      <c r="G24" s="4" t="s">
        <v>54</v>
      </c>
      <c r="H24" s="7" t="s">
        <v>55</v>
      </c>
    </row>
    <row r="25" spans="1:8" ht="12" customHeight="1" x14ac:dyDescent="0.25">
      <c r="A25" s="24" t="s">
        <v>56</v>
      </c>
      <c r="B25" s="25" t="s">
        <v>57</v>
      </c>
      <c r="C25" s="10" t="s">
        <v>53</v>
      </c>
      <c r="D25" s="9">
        <v>1.5</v>
      </c>
      <c r="E25" s="12">
        <v>393.6</v>
      </c>
      <c r="F25" s="12">
        <v>327.02999999999997</v>
      </c>
      <c r="G25" s="9" t="s">
        <v>54</v>
      </c>
      <c r="H25" s="14" t="s">
        <v>58</v>
      </c>
    </row>
    <row r="26" spans="1:8" ht="12" customHeight="1" x14ac:dyDescent="0.25">
      <c r="A26" s="2" t="s">
        <v>59</v>
      </c>
      <c r="B26" s="3" t="s">
        <v>60</v>
      </c>
      <c r="C26" s="16" t="s">
        <v>61</v>
      </c>
      <c r="D26" s="5" t="s">
        <v>62</v>
      </c>
      <c r="E26" s="6">
        <v>1296.3800000000001</v>
      </c>
      <c r="F26" s="6">
        <f>1810.1</f>
        <v>1810.1</v>
      </c>
      <c r="G26" s="4" t="s">
        <v>63</v>
      </c>
      <c r="H26" s="7" t="s">
        <v>64</v>
      </c>
    </row>
    <row r="27" spans="1:8" ht="12" customHeight="1" x14ac:dyDescent="0.25">
      <c r="A27" s="24" t="s">
        <v>65</v>
      </c>
      <c r="B27" s="25" t="s">
        <v>66</v>
      </c>
      <c r="C27" s="10" t="s">
        <v>53</v>
      </c>
      <c r="D27" s="9">
        <v>1.5</v>
      </c>
      <c r="E27" s="12">
        <v>393.6</v>
      </c>
      <c r="F27" s="12">
        <v>0</v>
      </c>
      <c r="G27" s="9" t="s">
        <v>54</v>
      </c>
      <c r="H27" s="28" t="s">
        <v>55</v>
      </c>
    </row>
    <row r="28" spans="1:8" ht="12" customHeight="1" x14ac:dyDescent="0.25">
      <c r="A28" s="2" t="s">
        <v>67</v>
      </c>
      <c r="B28" s="4" t="s">
        <v>52</v>
      </c>
      <c r="C28" s="16" t="s">
        <v>53</v>
      </c>
      <c r="D28" s="5">
        <v>1.5</v>
      </c>
      <c r="E28" s="6">
        <v>393.6</v>
      </c>
      <c r="F28" s="6">
        <v>0</v>
      </c>
      <c r="G28" s="4" t="s">
        <v>54</v>
      </c>
      <c r="H28" s="54" t="s">
        <v>58</v>
      </c>
    </row>
    <row r="29" spans="1:8" ht="12" customHeight="1" x14ac:dyDescent="0.25">
      <c r="A29" s="24" t="s">
        <v>68</v>
      </c>
      <c r="B29" s="9" t="s">
        <v>69</v>
      </c>
      <c r="C29" s="10" t="s">
        <v>37</v>
      </c>
      <c r="D29" s="9">
        <v>1.5</v>
      </c>
      <c r="E29" s="12">
        <v>393.6</v>
      </c>
      <c r="F29" s="12">
        <v>416.02</v>
      </c>
      <c r="G29" s="9" t="s">
        <v>13</v>
      </c>
      <c r="H29" s="14" t="s">
        <v>70</v>
      </c>
    </row>
    <row r="30" spans="1:8" ht="12" customHeight="1" x14ac:dyDescent="0.25">
      <c r="A30" s="2" t="s">
        <v>71</v>
      </c>
      <c r="B30" s="4" t="s">
        <v>52</v>
      </c>
      <c r="C30" s="26">
        <v>44651</v>
      </c>
      <c r="D30" s="5">
        <v>0.5</v>
      </c>
      <c r="E30" s="6">
        <v>131.19999999999999</v>
      </c>
      <c r="F30" s="6">
        <v>0</v>
      </c>
      <c r="G30" s="4" t="s">
        <v>47</v>
      </c>
      <c r="H30" s="7" t="s">
        <v>72</v>
      </c>
    </row>
    <row r="31" spans="1:8" ht="12" customHeight="1" x14ac:dyDescent="0.25">
      <c r="A31" s="29" t="s">
        <v>73</v>
      </c>
      <c r="B31" s="10" t="s">
        <v>74</v>
      </c>
      <c r="C31" s="10" t="s">
        <v>75</v>
      </c>
      <c r="D31" s="9">
        <v>2.5</v>
      </c>
      <c r="E31" s="30">
        <v>656</v>
      </c>
      <c r="F31" s="30">
        <v>0</v>
      </c>
      <c r="G31" s="10" t="s">
        <v>13</v>
      </c>
      <c r="H31" s="14" t="s">
        <v>76</v>
      </c>
    </row>
    <row r="32" spans="1:8" ht="12" customHeight="1" x14ac:dyDescent="0.25">
      <c r="A32" s="31" t="s">
        <v>77</v>
      </c>
      <c r="B32" s="16" t="s">
        <v>78</v>
      </c>
      <c r="C32" s="16" t="s">
        <v>75</v>
      </c>
      <c r="D32" s="4">
        <v>2.5</v>
      </c>
      <c r="E32" s="32">
        <v>656</v>
      </c>
      <c r="F32" s="32">
        <v>0</v>
      </c>
      <c r="G32" s="16" t="s">
        <v>13</v>
      </c>
      <c r="H32" s="7" t="s">
        <v>79</v>
      </c>
    </row>
    <row r="33" spans="1:8" ht="12" customHeight="1" x14ac:dyDescent="0.25">
      <c r="A33" s="29" t="s">
        <v>80</v>
      </c>
      <c r="B33" s="33" t="s">
        <v>69</v>
      </c>
      <c r="C33" s="27">
        <v>44651</v>
      </c>
      <c r="D33" s="9">
        <v>0.5</v>
      </c>
      <c r="E33" s="30">
        <v>131.19999999999999</v>
      </c>
      <c r="F33" s="30">
        <v>0</v>
      </c>
      <c r="G33" s="10" t="s">
        <v>47</v>
      </c>
      <c r="H33" s="14" t="s">
        <v>72</v>
      </c>
    </row>
    <row r="34" spans="1:8" ht="12" customHeight="1" x14ac:dyDescent="0.25">
      <c r="A34" s="48" t="s">
        <v>81</v>
      </c>
      <c r="B34" s="49" t="s">
        <v>82</v>
      </c>
      <c r="C34" s="50" t="s">
        <v>83</v>
      </c>
      <c r="D34" s="51">
        <v>1.5</v>
      </c>
      <c r="E34" s="52">
        <v>393.6</v>
      </c>
      <c r="F34" s="52">
        <v>140</v>
      </c>
      <c r="G34" s="53" t="s">
        <v>54</v>
      </c>
      <c r="H34" s="54" t="s">
        <v>84</v>
      </c>
    </row>
    <row r="35" spans="1:8" ht="12" customHeight="1" x14ac:dyDescent="0.25">
      <c r="A35" s="29" t="s">
        <v>81</v>
      </c>
      <c r="B35" s="33" t="s">
        <v>82</v>
      </c>
      <c r="C35" s="27" t="s">
        <v>53</v>
      </c>
      <c r="D35" s="9" t="s">
        <v>85</v>
      </c>
      <c r="E35" s="30">
        <v>0</v>
      </c>
      <c r="F35" s="30">
        <v>70</v>
      </c>
      <c r="G35" s="10" t="s">
        <v>54</v>
      </c>
      <c r="H35" s="14" t="s">
        <v>86</v>
      </c>
    </row>
    <row r="36" spans="1:8" x14ac:dyDescent="0.25">
      <c r="A36" s="36"/>
      <c r="B36" s="36"/>
      <c r="C36" s="36"/>
      <c r="D36" s="1" t="s">
        <v>87</v>
      </c>
      <c r="E36" s="34">
        <f>SUM(E4:E35)</f>
        <v>24098.939999999991</v>
      </c>
      <c r="F36" s="34">
        <f>SUM(F4:F35)</f>
        <v>2960.49</v>
      </c>
      <c r="G36" s="37"/>
      <c r="H36" s="37"/>
    </row>
    <row r="39" spans="1:8" x14ac:dyDescent="0.25">
      <c r="A39" s="43" t="s">
        <v>88</v>
      </c>
      <c r="B39" s="43"/>
      <c r="C39" s="43"/>
    </row>
    <row r="40" spans="1:8" x14ac:dyDescent="0.25">
      <c r="A40" s="40" t="s">
        <v>89</v>
      </c>
      <c r="B40" s="40" t="s">
        <v>90</v>
      </c>
      <c r="C40" s="40" t="s">
        <v>91</v>
      </c>
    </row>
    <row r="41" spans="1:8" x14ac:dyDescent="0.25">
      <c r="A41" s="44" t="s">
        <v>92</v>
      </c>
      <c r="B41" s="45">
        <v>640.65</v>
      </c>
      <c r="C41" s="45">
        <v>416.68</v>
      </c>
    </row>
    <row r="42" spans="1:8" x14ac:dyDescent="0.25">
      <c r="A42" s="41" t="s">
        <v>93</v>
      </c>
      <c r="B42" s="42">
        <v>480.55</v>
      </c>
      <c r="C42" s="42">
        <v>262.39999999999998</v>
      </c>
    </row>
    <row r="43" spans="1:8" ht="57" x14ac:dyDescent="0.25">
      <c r="A43" s="46" t="s">
        <v>94</v>
      </c>
      <c r="B43" s="45">
        <v>480.55</v>
      </c>
      <c r="C43" s="45">
        <v>262.39999999999998</v>
      </c>
    </row>
    <row r="44" spans="1:8" x14ac:dyDescent="0.25">
      <c r="A44" s="41" t="s">
        <v>95</v>
      </c>
      <c r="B44" s="42">
        <v>480.55</v>
      </c>
      <c r="C44" s="42">
        <v>262.39999999999998</v>
      </c>
    </row>
    <row r="45" spans="1:8" x14ac:dyDescent="0.25">
      <c r="A45" s="47" t="s">
        <v>96</v>
      </c>
      <c r="B45" s="47"/>
      <c r="C45" s="47"/>
    </row>
    <row r="46" spans="1:8" x14ac:dyDescent="0.25">
      <c r="A46" s="36" t="s">
        <v>97</v>
      </c>
      <c r="B46" s="36"/>
      <c r="C46" s="36"/>
    </row>
  </sheetData>
  <sheetProtection algorithmName="SHA-512" hashValue="6iEoYmj8sXaPiv6jxdBwgSlg23ejHR+jd+MnGDAWQKs6MsYf1kpZQLQDEAiZwpxbPZ3Vbn/ERzO1q3i0iRtx1Q==" saltValue="T4gKYo8hmNwzdXZlg2mteg==" spinCount="100000" sheet="1" objects="1" scenarios="1"/>
  <mergeCells count="12">
    <mergeCell ref="A39:C39"/>
    <mergeCell ref="A45:C45"/>
    <mergeCell ref="A46:C46"/>
    <mergeCell ref="A36:C36"/>
    <mergeCell ref="G36:H36"/>
    <mergeCell ref="A1:H1"/>
    <mergeCell ref="A2:A3"/>
    <mergeCell ref="B2:B3"/>
    <mergeCell ref="C2:C3"/>
    <mergeCell ref="D2:F2"/>
    <mergeCell ref="G2:G3"/>
    <mergeCell ref="H2:H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B4C2-941A-4264-A93B-DA2341E54B81}">
  <dimension ref="A1:H29"/>
  <sheetViews>
    <sheetView zoomScaleNormal="100" workbookViewId="0">
      <selection activeCell="K14" sqref="K14"/>
    </sheetView>
  </sheetViews>
  <sheetFormatPr defaultRowHeight="15" x14ac:dyDescent="0.25"/>
  <cols>
    <col min="1" max="1" width="22.5703125" customWidth="1"/>
    <col min="2" max="2" width="11.5703125" customWidth="1"/>
    <col min="3" max="3" width="13.140625" customWidth="1"/>
    <col min="6" max="6" width="11.5703125" customWidth="1"/>
    <col min="8" max="8" width="43.7109375" customWidth="1"/>
  </cols>
  <sheetData>
    <row r="1" spans="1:8" x14ac:dyDescent="0.25">
      <c r="A1" s="38" t="s">
        <v>98</v>
      </c>
      <c r="B1" s="38"/>
      <c r="C1" s="38"/>
      <c r="D1" s="38"/>
      <c r="E1" s="38"/>
      <c r="F1" s="38"/>
      <c r="G1" s="38"/>
      <c r="H1" s="38"/>
    </row>
    <row r="2" spans="1:8" x14ac:dyDescent="0.25">
      <c r="A2" s="36" t="s">
        <v>1</v>
      </c>
      <c r="B2" s="36" t="s">
        <v>2</v>
      </c>
      <c r="C2" s="36" t="s">
        <v>3</v>
      </c>
      <c r="D2" s="39" t="s">
        <v>4</v>
      </c>
      <c r="E2" s="39"/>
      <c r="F2" s="39"/>
      <c r="G2" s="36" t="s">
        <v>5</v>
      </c>
      <c r="H2" s="36" t="s">
        <v>6</v>
      </c>
    </row>
    <row r="3" spans="1:8" x14ac:dyDescent="0.25">
      <c r="A3" s="36"/>
      <c r="B3" s="36"/>
      <c r="C3" s="36"/>
      <c r="D3" s="1" t="s">
        <v>7</v>
      </c>
      <c r="E3" s="1" t="s">
        <v>8</v>
      </c>
      <c r="F3" s="1" t="s">
        <v>9</v>
      </c>
      <c r="G3" s="36"/>
      <c r="H3" s="36"/>
    </row>
    <row r="4" spans="1:8" x14ac:dyDescent="0.25">
      <c r="A4" s="55" t="s">
        <v>99</v>
      </c>
      <c r="B4" s="56" t="s">
        <v>100</v>
      </c>
      <c r="C4" s="56" t="s">
        <v>101</v>
      </c>
      <c r="D4" s="56">
        <v>1.5</v>
      </c>
      <c r="E4" s="32">
        <v>625.02</v>
      </c>
      <c r="F4" s="32">
        <v>0</v>
      </c>
      <c r="G4" s="56" t="s">
        <v>54</v>
      </c>
      <c r="H4" s="57" t="s">
        <v>102</v>
      </c>
    </row>
    <row r="5" spans="1:8" x14ac:dyDescent="0.25">
      <c r="A5" s="58" t="s">
        <v>103</v>
      </c>
      <c r="B5" s="59" t="s">
        <v>100</v>
      </c>
      <c r="C5" s="60" t="s">
        <v>83</v>
      </c>
      <c r="D5" s="59">
        <v>1.5</v>
      </c>
      <c r="E5" s="61">
        <v>625.02</v>
      </c>
      <c r="F5" s="61">
        <v>0</v>
      </c>
      <c r="G5" s="59" t="s">
        <v>54</v>
      </c>
      <c r="H5" s="62" t="s">
        <v>84</v>
      </c>
    </row>
    <row r="6" spans="1:8" x14ac:dyDescent="0.25">
      <c r="A6" s="77" t="s">
        <v>103</v>
      </c>
      <c r="B6" s="78" t="s">
        <v>100</v>
      </c>
      <c r="C6" s="79" t="s">
        <v>104</v>
      </c>
      <c r="D6" s="78">
        <v>1.5</v>
      </c>
      <c r="E6" s="80">
        <v>625.02</v>
      </c>
      <c r="F6" s="80">
        <v>0</v>
      </c>
      <c r="G6" s="78" t="s">
        <v>54</v>
      </c>
      <c r="H6" s="81" t="s">
        <v>86</v>
      </c>
    </row>
    <row r="7" spans="1:8" x14ac:dyDescent="0.25">
      <c r="A7" s="58" t="s">
        <v>103</v>
      </c>
      <c r="B7" s="59" t="s">
        <v>100</v>
      </c>
      <c r="C7" s="60" t="s">
        <v>105</v>
      </c>
      <c r="D7" s="59">
        <v>1.5</v>
      </c>
      <c r="E7" s="61">
        <v>625.02</v>
      </c>
      <c r="F7" s="61">
        <v>0</v>
      </c>
      <c r="G7" s="59" t="s">
        <v>54</v>
      </c>
      <c r="H7" s="64" t="s">
        <v>106</v>
      </c>
    </row>
    <row r="8" spans="1:8" x14ac:dyDescent="0.25">
      <c r="A8" s="77" t="s">
        <v>107</v>
      </c>
      <c r="B8" s="78" t="s">
        <v>100</v>
      </c>
      <c r="C8" s="82" t="s">
        <v>83</v>
      </c>
      <c r="D8" s="78">
        <v>1.5</v>
      </c>
      <c r="E8" s="80">
        <v>625.02</v>
      </c>
      <c r="F8" s="80">
        <v>327.06</v>
      </c>
      <c r="G8" s="78" t="s">
        <v>54</v>
      </c>
      <c r="H8" s="81" t="s">
        <v>84</v>
      </c>
    </row>
    <row r="9" spans="1:8" x14ac:dyDescent="0.25">
      <c r="A9" s="58" t="s">
        <v>108</v>
      </c>
      <c r="B9" s="59" t="s">
        <v>100</v>
      </c>
      <c r="C9" s="59" t="s">
        <v>104</v>
      </c>
      <c r="D9" s="59">
        <v>1.5</v>
      </c>
      <c r="E9" s="61">
        <v>625.02</v>
      </c>
      <c r="F9" s="61">
        <v>327.06</v>
      </c>
      <c r="G9" s="59" t="s">
        <v>54</v>
      </c>
      <c r="H9" s="62" t="s">
        <v>86</v>
      </c>
    </row>
    <row r="10" spans="1:8" x14ac:dyDescent="0.25">
      <c r="A10" s="77" t="s">
        <v>108</v>
      </c>
      <c r="B10" s="78" t="s">
        <v>100</v>
      </c>
      <c r="C10" s="78" t="s">
        <v>105</v>
      </c>
      <c r="D10" s="78">
        <v>1.5</v>
      </c>
      <c r="E10" s="80">
        <v>625.02</v>
      </c>
      <c r="F10" s="80">
        <v>0</v>
      </c>
      <c r="G10" s="78" t="s">
        <v>54</v>
      </c>
      <c r="H10" s="83" t="s">
        <v>106</v>
      </c>
    </row>
    <row r="11" spans="1:8" x14ac:dyDescent="0.25">
      <c r="A11" s="58" t="s">
        <v>109</v>
      </c>
      <c r="B11" s="59" t="s">
        <v>110</v>
      </c>
      <c r="C11" s="59" t="s">
        <v>61</v>
      </c>
      <c r="D11" s="59" t="s">
        <v>62</v>
      </c>
      <c r="E11" s="61">
        <v>1696.63</v>
      </c>
      <c r="F11" s="61">
        <f>1810.1</f>
        <v>1810.1</v>
      </c>
      <c r="G11" s="59" t="s">
        <v>63</v>
      </c>
      <c r="H11" s="64" t="s">
        <v>111</v>
      </c>
    </row>
    <row r="12" spans="1:8" x14ac:dyDescent="0.25">
      <c r="A12" s="63" t="s">
        <v>112</v>
      </c>
      <c r="B12" s="78" t="s">
        <v>113</v>
      </c>
      <c r="C12" s="78" t="s">
        <v>105</v>
      </c>
      <c r="D12" s="78">
        <v>1.5</v>
      </c>
      <c r="E12" s="80">
        <v>625.02</v>
      </c>
      <c r="F12" s="80">
        <v>0</v>
      </c>
      <c r="G12" s="78" t="s">
        <v>54</v>
      </c>
      <c r="H12" s="83" t="s">
        <v>106</v>
      </c>
    </row>
    <row r="13" spans="1:8" x14ac:dyDescent="0.25">
      <c r="A13" s="65" t="s">
        <v>114</v>
      </c>
      <c r="B13" s="66" t="s">
        <v>113</v>
      </c>
      <c r="C13" s="67" t="s">
        <v>101</v>
      </c>
      <c r="D13" s="66">
        <v>1.5</v>
      </c>
      <c r="E13" s="68">
        <v>393.6</v>
      </c>
      <c r="F13" s="68">
        <v>465.06</v>
      </c>
      <c r="G13" s="66" t="s">
        <v>54</v>
      </c>
      <c r="H13" s="69" t="s">
        <v>102</v>
      </c>
    </row>
    <row r="14" spans="1:8" x14ac:dyDescent="0.25">
      <c r="A14" s="84" t="s">
        <v>115</v>
      </c>
      <c r="B14" s="85" t="s">
        <v>100</v>
      </c>
      <c r="C14" s="85" t="s">
        <v>116</v>
      </c>
      <c r="D14" s="85">
        <v>1.5</v>
      </c>
      <c r="E14" s="86">
        <v>625.02</v>
      </c>
      <c r="F14" s="86">
        <v>0</v>
      </c>
      <c r="G14" s="85" t="s">
        <v>54</v>
      </c>
      <c r="H14" s="81" t="s">
        <v>84</v>
      </c>
    </row>
    <row r="15" spans="1:8" x14ac:dyDescent="0.25">
      <c r="A15" s="65" t="s">
        <v>115</v>
      </c>
      <c r="B15" s="66" t="s">
        <v>100</v>
      </c>
      <c r="C15" s="66" t="s">
        <v>105</v>
      </c>
      <c r="D15" s="66">
        <v>1.5</v>
      </c>
      <c r="E15" s="68">
        <v>625.02</v>
      </c>
      <c r="F15" s="68">
        <v>0</v>
      </c>
      <c r="G15" s="66" t="s">
        <v>54</v>
      </c>
      <c r="H15" s="70" t="s">
        <v>106</v>
      </c>
    </row>
    <row r="16" spans="1:8" x14ac:dyDescent="0.25">
      <c r="A16" s="84" t="s">
        <v>117</v>
      </c>
      <c r="B16" s="85" t="s">
        <v>100</v>
      </c>
      <c r="C16" s="85" t="s">
        <v>105</v>
      </c>
      <c r="D16" s="85">
        <v>1.5</v>
      </c>
      <c r="E16" s="87">
        <v>625.02</v>
      </c>
      <c r="F16" s="87">
        <v>0</v>
      </c>
      <c r="G16" s="85" t="s">
        <v>54</v>
      </c>
      <c r="H16" s="83" t="s">
        <v>106</v>
      </c>
    </row>
    <row r="17" spans="1:8" x14ac:dyDescent="0.25">
      <c r="A17" s="65" t="s">
        <v>117</v>
      </c>
      <c r="B17" s="66" t="s">
        <v>100</v>
      </c>
      <c r="C17" s="66" t="s">
        <v>118</v>
      </c>
      <c r="D17" s="66">
        <v>1.5</v>
      </c>
      <c r="E17" s="71">
        <v>625.02</v>
      </c>
      <c r="F17" s="71">
        <v>0</v>
      </c>
      <c r="G17" s="66" t="s">
        <v>54</v>
      </c>
      <c r="H17" s="72" t="s">
        <v>119</v>
      </c>
    </row>
    <row r="18" spans="1:8" x14ac:dyDescent="0.25">
      <c r="A18" s="77" t="s">
        <v>120</v>
      </c>
      <c r="B18" s="78" t="s">
        <v>113</v>
      </c>
      <c r="C18" s="79" t="s">
        <v>101</v>
      </c>
      <c r="D18" s="78">
        <v>1.5</v>
      </c>
      <c r="E18" s="88">
        <v>393.6</v>
      </c>
      <c r="F18" s="88">
        <v>186.3</v>
      </c>
      <c r="G18" s="78" t="s">
        <v>54</v>
      </c>
      <c r="H18" s="89" t="s">
        <v>102</v>
      </c>
    </row>
    <row r="19" spans="1:8" x14ac:dyDescent="0.25">
      <c r="A19" s="73"/>
      <c r="B19" s="35"/>
      <c r="C19" s="35"/>
      <c r="D19" s="74" t="s">
        <v>87</v>
      </c>
      <c r="E19" s="75">
        <f>SUM(E4:E18)</f>
        <v>9984.0700000000015</v>
      </c>
      <c r="F19" s="75">
        <f>SUM(F4:F18)</f>
        <v>3115.58</v>
      </c>
      <c r="G19" s="35"/>
      <c r="H19" s="76"/>
    </row>
    <row r="22" spans="1:8" x14ac:dyDescent="0.25">
      <c r="A22" s="43" t="s">
        <v>88</v>
      </c>
      <c r="B22" s="43"/>
      <c r="C22" s="43"/>
    </row>
    <row r="23" spans="1:8" x14ac:dyDescent="0.25">
      <c r="A23" s="40" t="s">
        <v>89</v>
      </c>
      <c r="B23" s="40" t="s">
        <v>90</v>
      </c>
      <c r="C23" s="40" t="s">
        <v>91</v>
      </c>
    </row>
    <row r="24" spans="1:8" x14ac:dyDescent="0.25">
      <c r="A24" s="44" t="s">
        <v>92</v>
      </c>
      <c r="B24" s="45">
        <v>640.65</v>
      </c>
      <c r="C24" s="45">
        <v>416.68</v>
      </c>
    </row>
    <row r="25" spans="1:8" x14ac:dyDescent="0.25">
      <c r="A25" s="41" t="s">
        <v>93</v>
      </c>
      <c r="B25" s="42">
        <v>480.55</v>
      </c>
      <c r="C25" s="42">
        <v>262.39999999999998</v>
      </c>
    </row>
    <row r="26" spans="1:8" ht="57" x14ac:dyDescent="0.25">
      <c r="A26" s="46" t="s">
        <v>94</v>
      </c>
      <c r="B26" s="45">
        <v>480.55</v>
      </c>
      <c r="C26" s="45">
        <v>262.39999999999998</v>
      </c>
    </row>
    <row r="27" spans="1:8" x14ac:dyDescent="0.25">
      <c r="A27" s="41" t="s">
        <v>95</v>
      </c>
      <c r="B27" s="42">
        <v>480.55</v>
      </c>
      <c r="C27" s="42">
        <v>262.39999999999998</v>
      </c>
    </row>
    <row r="28" spans="1:8" x14ac:dyDescent="0.25">
      <c r="A28" s="47" t="s">
        <v>96</v>
      </c>
      <c r="B28" s="47"/>
      <c r="C28" s="47"/>
    </row>
    <row r="29" spans="1:8" x14ac:dyDescent="0.25">
      <c r="A29" s="36" t="s">
        <v>97</v>
      </c>
      <c r="B29" s="36"/>
      <c r="C29" s="36"/>
    </row>
  </sheetData>
  <sheetProtection algorithmName="SHA-512" hashValue="ktOOabNNWa0z1Bhc2oqrex6qs2eUOL044ihJmOXSt0aFEp8D9oWfVQmzVUWEsTNeci58fRAuQ96g9BuFJGXRfw==" saltValue="jEPSb6HEjAzJnjrTd0SQQQ==" spinCount="100000" sheet="1" objects="1" scenarios="1"/>
  <mergeCells count="10">
    <mergeCell ref="A22:C22"/>
    <mergeCell ref="A28:C28"/>
    <mergeCell ref="A29:C29"/>
    <mergeCell ref="A1:H1"/>
    <mergeCell ref="A2:A3"/>
    <mergeCell ref="B2:B3"/>
    <mergeCell ref="C2:C3"/>
    <mergeCell ref="D2:F2"/>
    <mergeCell ref="G2:G3"/>
    <mergeCell ref="H2:H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C679-EB8F-4941-A61F-FFD4123725CE}">
  <dimension ref="A1:H15"/>
  <sheetViews>
    <sheetView zoomScaleNormal="100" workbookViewId="0">
      <selection activeCell="F4" sqref="F4"/>
    </sheetView>
  </sheetViews>
  <sheetFormatPr defaultRowHeight="15" x14ac:dyDescent="0.25"/>
  <cols>
    <col min="1" max="1" width="24.140625" customWidth="1"/>
    <col min="2" max="2" width="11.28515625" customWidth="1"/>
    <col min="3" max="3" width="11.7109375" customWidth="1"/>
    <col min="6" max="6" width="12.85546875" customWidth="1"/>
    <col min="8" max="8" width="24.140625" customWidth="1"/>
  </cols>
  <sheetData>
    <row r="1" spans="1:8" x14ac:dyDescent="0.25">
      <c r="A1" s="38" t="s">
        <v>121</v>
      </c>
      <c r="B1" s="38"/>
      <c r="C1" s="38"/>
      <c r="D1" s="38"/>
      <c r="E1" s="38"/>
      <c r="F1" s="38"/>
      <c r="G1" s="38"/>
      <c r="H1" s="38"/>
    </row>
    <row r="2" spans="1:8" x14ac:dyDescent="0.25">
      <c r="A2" s="36" t="s">
        <v>1</v>
      </c>
      <c r="B2" s="36" t="s">
        <v>2</v>
      </c>
      <c r="C2" s="36" t="s">
        <v>3</v>
      </c>
      <c r="D2" s="39" t="s">
        <v>4</v>
      </c>
      <c r="E2" s="39"/>
      <c r="F2" s="39"/>
      <c r="G2" s="36" t="s">
        <v>5</v>
      </c>
      <c r="H2" s="36" t="s">
        <v>6</v>
      </c>
    </row>
    <row r="3" spans="1:8" x14ac:dyDescent="0.25">
      <c r="A3" s="36"/>
      <c r="B3" s="36"/>
      <c r="C3" s="36"/>
      <c r="D3" s="1" t="s">
        <v>7</v>
      </c>
      <c r="E3" s="1" t="s">
        <v>8</v>
      </c>
      <c r="F3" s="1" t="s">
        <v>9</v>
      </c>
      <c r="G3" s="36"/>
      <c r="H3" s="36"/>
    </row>
    <row r="4" spans="1:8" x14ac:dyDescent="0.25">
      <c r="A4" s="90" t="s">
        <v>122</v>
      </c>
      <c r="B4" s="91" t="s">
        <v>123</v>
      </c>
      <c r="C4" s="91" t="s">
        <v>105</v>
      </c>
      <c r="D4" s="92" t="s">
        <v>124</v>
      </c>
      <c r="E4" s="93">
        <v>1776.92</v>
      </c>
      <c r="F4" s="93">
        <f>3829.4</f>
        <v>3829.4</v>
      </c>
      <c r="G4" s="91" t="s">
        <v>54</v>
      </c>
      <c r="H4" s="94" t="s">
        <v>125</v>
      </c>
    </row>
    <row r="5" spans="1:8" x14ac:dyDescent="0.25">
      <c r="A5" s="95"/>
      <c r="B5" s="95"/>
      <c r="C5" s="95"/>
      <c r="D5" s="96" t="s">
        <v>126</v>
      </c>
      <c r="E5" s="97">
        <f>SUM(E4:E4)</f>
        <v>1776.92</v>
      </c>
      <c r="F5" s="97">
        <f>SUM(F4:F4)</f>
        <v>3829.4</v>
      </c>
      <c r="G5" s="95"/>
      <c r="H5" s="95"/>
    </row>
    <row r="8" spans="1:8" x14ac:dyDescent="0.25">
      <c r="A8" s="43" t="s">
        <v>88</v>
      </c>
      <c r="B8" s="43"/>
      <c r="C8" s="43"/>
    </row>
    <row r="9" spans="1:8" x14ac:dyDescent="0.25">
      <c r="A9" s="40" t="s">
        <v>89</v>
      </c>
      <c r="B9" s="40" t="s">
        <v>90</v>
      </c>
      <c r="C9" s="40" t="s">
        <v>91</v>
      </c>
    </row>
    <row r="10" spans="1:8" x14ac:dyDescent="0.25">
      <c r="A10" s="44" t="s">
        <v>92</v>
      </c>
      <c r="B10" s="45">
        <v>640.65</v>
      </c>
      <c r="C10" s="45">
        <v>416.68</v>
      </c>
    </row>
    <row r="11" spans="1:8" x14ac:dyDescent="0.25">
      <c r="A11" s="41" t="s">
        <v>93</v>
      </c>
      <c r="B11" s="42">
        <v>480.55</v>
      </c>
      <c r="C11" s="42">
        <v>262.39999999999998</v>
      </c>
    </row>
    <row r="12" spans="1:8" ht="57" x14ac:dyDescent="0.25">
      <c r="A12" s="46" t="s">
        <v>94</v>
      </c>
      <c r="B12" s="45">
        <v>480.55</v>
      </c>
      <c r="C12" s="45">
        <v>262.39999999999998</v>
      </c>
    </row>
    <row r="13" spans="1:8" x14ac:dyDescent="0.25">
      <c r="A13" s="41" t="s">
        <v>95</v>
      </c>
      <c r="B13" s="42">
        <v>480.55</v>
      </c>
      <c r="C13" s="42">
        <v>262.39999999999998</v>
      </c>
    </row>
    <row r="14" spans="1:8" x14ac:dyDescent="0.25">
      <c r="A14" s="47" t="s">
        <v>96</v>
      </c>
      <c r="B14" s="47"/>
      <c r="C14" s="47"/>
    </row>
    <row r="15" spans="1:8" x14ac:dyDescent="0.25">
      <c r="A15" s="36" t="s">
        <v>97</v>
      </c>
      <c r="B15" s="36"/>
      <c r="C15" s="36"/>
    </row>
  </sheetData>
  <sheetProtection algorithmName="SHA-512" hashValue="e/S65idb3xE1cqoJdnd7rtvgdFDdSz4sAb3u2EUB8mmsB3eyviKGLvL2RXFzufJ8r72pcjw4GnxzNxnzydFI1g==" saltValue="vJqJoWJg/Xr1M6Ecrfw5jA==" spinCount="100000" sheet="1" objects="1" scenarios="1"/>
  <mergeCells count="12">
    <mergeCell ref="A5:C5"/>
    <mergeCell ref="G5:H5"/>
    <mergeCell ref="A8:C8"/>
    <mergeCell ref="A14:C14"/>
    <mergeCell ref="A15:C15"/>
    <mergeCell ref="A1:H1"/>
    <mergeCell ref="A2:A3"/>
    <mergeCell ref="B2:B3"/>
    <mergeCell ref="C2:C3"/>
    <mergeCell ref="D2:F2"/>
    <mergeCell ref="G2:G3"/>
    <mergeCell ref="H2:H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Servidores</vt:lpstr>
      <vt:lpstr>Conselheiros</vt:lpstr>
      <vt:lpstr>Convidados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Luiz</dc:creator>
  <cp:lastModifiedBy>Sales</cp:lastModifiedBy>
  <cp:lastPrinted>2022-04-27T16:57:23Z</cp:lastPrinted>
  <dcterms:created xsi:type="dcterms:W3CDTF">2022-04-26T20:27:25Z</dcterms:created>
  <dcterms:modified xsi:type="dcterms:W3CDTF">2022-04-27T17:00:47Z</dcterms:modified>
</cp:coreProperties>
</file>